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88" windowWidth="23256" windowHeight="11496" activeTab="0"/>
  </bookViews>
  <sheets>
    <sheet name="форма 1" sheetId="1" r:id="rId1"/>
  </sheets>
  <definedNames>
    <definedName name="_xlnm.Print_Area" localSheetId="0">'форма 1'!$A$21:$S$46</definedName>
  </definedNames>
  <calcPr fullCalcOnLoad="1"/>
</workbook>
</file>

<file path=xl/sharedStrings.xml><?xml version="1.0" encoding="utf-8"?>
<sst xmlns="http://schemas.openxmlformats.org/spreadsheetml/2006/main" count="116" uniqueCount="73">
  <si>
    <t>№
п/п</t>
  </si>
  <si>
    <t xml:space="preserve"> Наименование мероприятий</t>
  </si>
  <si>
    <t>Обоснование необходимости (цель реализации)</t>
  </si>
  <si>
    <t>Описание и место расположения объекта</t>
  </si>
  <si>
    <t xml:space="preserve">Основные технические характеристики </t>
  </si>
  <si>
    <t>Год начала реализации мероприятия</t>
  </si>
  <si>
    <t>Год окончания реализации мероприятия</t>
  </si>
  <si>
    <t>Расходы  на реализацию мероприятий в прогнозных ценах, тыс. руб. (с НДС)</t>
  </si>
  <si>
    <t xml:space="preserve">Наименование показателя (мощность, протяженность, диаметр,и т.п.)
</t>
  </si>
  <si>
    <t>Ед.изм.</t>
  </si>
  <si>
    <t>Значение показателя</t>
  </si>
  <si>
    <t>Всего</t>
  </si>
  <si>
    <t>в т.ч. по годам</t>
  </si>
  <si>
    <t>до реализации мероприятия</t>
  </si>
  <si>
    <t>после реализации мероприятия</t>
  </si>
  <si>
    <t>Группа 4. 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работы систем централизованного теплоснабжения</t>
  </si>
  <si>
    <t>4.1.1.</t>
  </si>
  <si>
    <t>4.1.2.</t>
  </si>
  <si>
    <t>Всего по группе 4.</t>
  </si>
  <si>
    <t>Группа 5. Вывод из эксплуатации, консервация и демонтаж  объектов системы централизованного теплоснабжения</t>
  </si>
  <si>
    <t xml:space="preserve">5.1. Вывод из эксплуатации, консервация и демонтаж тепловых сетей </t>
  </si>
  <si>
    <t>5.1.1.</t>
  </si>
  <si>
    <t>5.1.2.</t>
  </si>
  <si>
    <t xml:space="preserve">5.2. Вывод из эксплуатации, консервация и демонтаж иных объектов  системы централизованного теплоснабжения, за исключением тепловых сетей </t>
  </si>
  <si>
    <t>5.2.1.</t>
  </si>
  <si>
    <t>5.2.2.</t>
  </si>
  <si>
    <t>Всего по группе 5.</t>
  </si>
  <si>
    <t>№ п/п</t>
  </si>
  <si>
    <t>Профинансировано к 2018</t>
  </si>
  <si>
    <t>Количество</t>
  </si>
  <si>
    <t>шт.</t>
  </si>
  <si>
    <t>Замена физически  изношенного оборудования, увеличение мощности и КПД котельной, снижение аварийности</t>
  </si>
  <si>
    <t>Замена физически  изношенного оборудования, увеличение мощности и КПД котельной,  снижение аварийности</t>
  </si>
  <si>
    <t>п. Светлый, Пионерское сельское поселение</t>
  </si>
  <si>
    <t>4</t>
  </si>
  <si>
    <t xml:space="preserve">Замена физически  изношенного оборудования, повышение уровня безопасности, надежности  </t>
  </si>
  <si>
    <t>Ожидаемый экономический эффект</t>
  </si>
  <si>
    <t>Восстановление технических характеристик и показателей установленного оборудования до первоначальных значений</t>
  </si>
  <si>
    <t>ИТОГО по программе (с НДС)</t>
  </si>
  <si>
    <t>Краткий перечень о описание основных видов работ</t>
  </si>
  <si>
    <t>Разработка технической или проектной документации. Подготовка и оформление исходных данных  (получение необходимых согласований,оформление технических заданий). Проведение закупочных процедур и выбора поставщика. Реализация работ</t>
  </si>
  <si>
    <t>(наименование организации)</t>
  </si>
  <si>
    <t>2. Снижение затрат, связанных с выработкой и транспортировкой тепловой энергии.</t>
  </si>
  <si>
    <t>3. Обеспечение эффективности производства тепловой энергии и поставки ее потребителям на уровне установленных значений.</t>
  </si>
  <si>
    <t xml:space="preserve">Плановые показатели: </t>
  </si>
  <si>
    <t>Наименование  мероприятий</t>
  </si>
  <si>
    <t>Оценка экономической эффективности</t>
  </si>
  <si>
    <t>Оценка социальной эффективности</t>
  </si>
  <si>
    <t>Обеспечение надежности и бесперебойности теплоснабжения потребителей</t>
  </si>
  <si>
    <t>Перечень мероприятий:</t>
  </si>
  <si>
    <t>1. Обеспечение качества и надежности теплообеспечения потребителей Пионерского сельского поселения  Камчатского края.</t>
  </si>
  <si>
    <t>Реконструкция оборудования котельных Пионерского сельского поселения</t>
  </si>
  <si>
    <t>в сфере теплоснабжения на 2019-2022 гг</t>
  </si>
  <si>
    <t>Поддержание износа тепловых сетей, учавствующих в процессе теплопередачи по муниципальным образованиям на уровне не выше 54%. Снижение уровня нормативов потерь тепловой энергии до 8,30% к полезному отпуску. Обеспечение величины необходимой тепловой мощности на уровне 2,58 Гкал/ч.</t>
  </si>
  <si>
    <t>_____________________________________</t>
  </si>
  <si>
    <t>Замена изношенных элементов станции, снижение аварийности</t>
  </si>
  <si>
    <t>Замена элементов теплообменного оборудования котельной (Луговая), системы автоматического управления процессом и диспетчеризации</t>
  </si>
  <si>
    <t>Пионерское сельское поселение</t>
  </si>
  <si>
    <t>Улучшение контроля и оперативного управления производственными процессами</t>
  </si>
  <si>
    <t>2</t>
  </si>
  <si>
    <t xml:space="preserve">Приобретение специализированных механизмов </t>
  </si>
  <si>
    <t>Реконструкция насосной станции ГВС Wilo Economy-MHI котельной "Тепловая сеть и здание автоматизированной котельной мощностью 0,86 Гкал/час, (1 Мвт) на газовом топливе (аварийное – дизельное топливо) для пос. Светлый, ул. Луговая, Пионерского сельского поселения"</t>
  </si>
  <si>
    <t>Замена изношенной системы насосного оборудования в котельной "Тепловая сеть и здание автоматизированной котельной мощностью 0,86 Гкал/час, (1 Мвт) на газовом топливе (аварийное – дизельное топливо) для пос. Светлый, ул. Луговая, Пионерского сельского поселения"</t>
  </si>
  <si>
    <t>Реконструкция теплообменного оборудования котельной (Тепловая сеть и здание автоматизированной котельной мощностью 0,86 Гкал/час, (1 Мвт) на газовом топливе (аварийное – дизельное топливо) для пос. Светлый, ул. Луговая, Пионерского сельского поселения), системы автоматического управления процессом и диспетчеризации</t>
  </si>
  <si>
    <t>Замена изношенной системы насосного оборудования в котельной "Тепловая сеть и здание автоматизированной котельной мощностью 0,86 Гкал/час, (1 Мвт) на газовом топливе (аварийное – дизельное топливо) для пос. Светлый, ул. Мира, Пионерского сельского поселения"</t>
  </si>
  <si>
    <t>Реконструкция теплообменного оборудования котельной (Тепловая сеть и здание автоматизированной котельной мощностью 0,86 Гкал/час, (1 Мвт) на газовом топливе (аварийное – дизельное топливо) для пос. Светлый, ул. Мира, Пионерского сельского поселения), системы автоматического управления процессом и диспетчеризации</t>
  </si>
  <si>
    <t>п. Светлый, ул. Мира Пионерское сельское поселение</t>
  </si>
  <si>
    <t>Замена изношенной системы насосного оборудования в котельной "Тепловая сеть и здание автоматизированной котельной мощностью 0,86 Гкал/час, (1 Мвт) на газовом топливе (аварийное – дизельное топливо) для пос. Крутобереговый, 
ул. Крутобереговая, Пионерского сельского поселения"</t>
  </si>
  <si>
    <t>Реконструкция теплообменного оборудования котельной (Тепловая сеть и здание автоматизированной котельной мощностью 0,86 Гкал/час, (1 Мвт) на газовом топливе (аварийное – дизельное топливо) для пос. Крутобереговый, 
ул. Крутобереговая, Пионерского сельского поселения), системы автоматического управления процессом и диспетчеризации</t>
  </si>
  <si>
    <t xml:space="preserve">п. Светлый, ул Луговая Пионерское сельское поселение </t>
  </si>
  <si>
    <t xml:space="preserve">п. Крутобереговый, Пионерское сельское поселение </t>
  </si>
  <si>
    <t xml:space="preserve">Задание и мероприятия показателей деятельности концессионера, минимально (максимально) допустимые значения (плановые показатели) деятельности Концессионера </t>
  </si>
  <si>
    <t>Приложение 4 к постановлению администрации Пионерского сельского поселения от 09.08.2019 № 207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</si>
</sst>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000"/>
    <numFmt numFmtId="186" formatCode="dd\-mmm\-yy"/>
    <numFmt numFmtId="187" formatCode="&quot;$&quot;#,##0_);[Red]\(&quot;$&quot;#,##0\)"/>
    <numFmt numFmtId="188" formatCode="General_)"/>
    <numFmt numFmtId="189" formatCode="#,##0.000"/>
    <numFmt numFmtId="190" formatCode="#,##0.0"/>
    <numFmt numFmtId="191" formatCode="#,##0.0000"/>
    <numFmt numFmtId="192" formatCode="#,##0.00000"/>
    <numFmt numFmtId="193" formatCode="_(* #,##0_);_(* \(#,##0\);_(* &quot;-&quot;_);_(@_)"/>
    <numFmt numFmtId="194" formatCode="_-* #,##0_-;\-* #,##0_-;_-* &quot;-&quot;_-;_-@_-"/>
    <numFmt numFmtId="195" formatCode="_-* #,##0.00_-;\-* #,##0.00_-;_-* &quot;-&quot;??_-;_-@_-"/>
    <numFmt numFmtId="196" formatCode="_-&quot;Ј&quot;* #,##0.00_-;\-&quot;Ј&quot;* #,##0.00_-;_-&quot;Ј&quot;* &quot;-&quot;??_-;_-@_-"/>
    <numFmt numFmtId="197" formatCode="_-* #,##0\ _d_._-;\-* #,##0\ _d_._-;_-* &quot;-&quot;\ _d_._-;_-@_-"/>
    <numFmt numFmtId="198" formatCode="_-* #,##0.00\ _d_._-;\-* #,##0.00\ _d_._-;_-* &quot;-&quot;??\ _d_._-;_-@_-"/>
    <numFmt numFmtId="199" formatCode="#,##0.000000"/>
    <numFmt numFmtId="200" formatCode="#,##0.0000000"/>
    <numFmt numFmtId="201" formatCode="0.000%"/>
    <numFmt numFmtId="202" formatCode="#,##0.0;[Red]#,##0.0"/>
    <numFmt numFmtId="203" formatCode="#,##0.00;[Red]#,##0.00"/>
    <numFmt numFmtId="204" formatCode="#,##0&quot;р.&quot;"/>
    <numFmt numFmtId="205" formatCode="0.0%"/>
    <numFmt numFmtId="206" formatCode="_-* #,##0.000_р_._-;\-* #,##0.000_р_._-;_-* &quot;-&quot;_р_._-;_-@_-"/>
    <numFmt numFmtId="207" formatCode="_-* #,##0.000_р_._-;\-* #,##0.000_р_._-;_-* &quot;-&quot;???_р_._-;_-@_-"/>
    <numFmt numFmtId="208" formatCode="_-* #,##0_р_._-;\-* #,##0_р_._-;_-* &quot;-&quot;??_р_._-;_-@_-"/>
    <numFmt numFmtId="209" formatCode="_-* #,##0.000_р_._-;\-* #,##0.000_р_._-;_-* &quot;-&quot;??_р_._-;_-@_-"/>
    <numFmt numFmtId="210" formatCode="_-* #,##0.0_р_._-;\-* #,##0.0_р_._-;_-* &quot;-&quot;??_р_._-;_-@_-"/>
  </numFmts>
  <fonts count="122">
    <font>
      <sz val="10"/>
      <color indexed="8"/>
      <name val="Arial Cyr"/>
      <family val="0"/>
    </font>
    <font>
      <b/>
      <sz val="12"/>
      <color indexed="8"/>
      <name val="Arial Narrow"/>
      <family val="0"/>
    </font>
    <font>
      <sz val="12"/>
      <color indexed="8"/>
      <name val="Arial Narrow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 Cyr"/>
      <family val="1"/>
    </font>
    <font>
      <sz val="10"/>
      <name val="Times New Roman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i/>
      <sz val="1"/>
      <color indexed="8"/>
      <name val="Courier"/>
      <family val="1"/>
    </font>
    <font>
      <sz val="8"/>
      <name val="Helv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2"/>
      <name val="Times New Roman Cyr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name val="Courier New Cyr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3"/>
      <color indexed="8"/>
      <name val="Times New Roman"/>
      <family val="1"/>
    </font>
    <font>
      <b/>
      <sz val="13"/>
      <color indexed="62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2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61" fillId="0" borderId="0">
      <alignment vertical="top"/>
      <protection/>
    </xf>
    <xf numFmtId="0" fontId="4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45" fillId="0" borderId="0">
      <alignment/>
      <protection locked="0"/>
    </xf>
    <xf numFmtId="44" fontId="45" fillId="0" borderId="0">
      <alignment/>
      <protection locked="0"/>
    </xf>
    <xf numFmtId="44" fontId="45" fillId="0" borderId="0">
      <alignment/>
      <protection locked="0"/>
    </xf>
    <xf numFmtId="44" fontId="45" fillId="0" borderId="0">
      <alignment/>
      <protection locked="0"/>
    </xf>
    <xf numFmtId="186" fontId="45" fillId="0" borderId="0">
      <alignment/>
      <protection locked="0"/>
    </xf>
    <xf numFmtId="44" fontId="45" fillId="0" borderId="0">
      <alignment/>
      <protection locked="0"/>
    </xf>
    <xf numFmtId="186" fontId="45" fillId="0" borderId="0">
      <alignment/>
      <protection locked="0"/>
    </xf>
    <xf numFmtId="44" fontId="45" fillId="0" borderId="0">
      <alignment/>
      <protection locked="0"/>
    </xf>
    <xf numFmtId="186" fontId="45" fillId="0" borderId="0">
      <alignment/>
      <protection locked="0"/>
    </xf>
    <xf numFmtId="44" fontId="45" fillId="0" borderId="0">
      <alignment/>
      <protection locked="0"/>
    </xf>
    <xf numFmtId="186" fontId="45" fillId="0" borderId="0">
      <alignment/>
      <protection locked="0"/>
    </xf>
    <xf numFmtId="0" fontId="45" fillId="0" borderId="1">
      <alignment/>
      <protection locked="0"/>
    </xf>
    <xf numFmtId="0" fontId="45" fillId="0" borderId="1">
      <alignment/>
      <protection locked="0"/>
    </xf>
    <xf numFmtId="186" fontId="46" fillId="0" borderId="0">
      <alignment/>
      <protection locked="0"/>
    </xf>
    <xf numFmtId="0" fontId="46" fillId="0" borderId="0">
      <alignment/>
      <protection locked="0"/>
    </xf>
    <xf numFmtId="186" fontId="46" fillId="0" borderId="0">
      <alignment/>
      <protection locked="0"/>
    </xf>
    <xf numFmtId="0" fontId="46" fillId="0" borderId="0">
      <alignment/>
      <protection locked="0"/>
    </xf>
    <xf numFmtId="186" fontId="45" fillId="0" borderId="1">
      <alignment/>
      <protection locked="0"/>
    </xf>
    <xf numFmtId="0" fontId="45" fillId="0" borderId="1">
      <alignment/>
      <protection locked="0"/>
    </xf>
    <xf numFmtId="0" fontId="48" fillId="2" borderId="0">
      <alignment/>
      <protection/>
    </xf>
    <xf numFmtId="0" fontId="107" fillId="3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" fillId="4" borderId="0" applyNumberFormat="0" applyBorder="0" applyAlignment="0" applyProtection="0"/>
    <xf numFmtId="0" fontId="107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6" borderId="0" applyNumberFormat="0" applyBorder="0" applyAlignment="0" applyProtection="0"/>
    <xf numFmtId="0" fontId="6" fillId="6" borderId="0" applyNumberFormat="0" applyBorder="0" applyAlignment="0" applyProtection="0"/>
    <xf numFmtId="0" fontId="107" fillId="7" borderId="0" applyNumberFormat="0" applyBorder="0" applyAlignment="0" applyProtection="0"/>
    <xf numFmtId="0" fontId="14" fillId="8" borderId="0" applyNumberFormat="0" applyBorder="0" applyAlignment="0" applyProtection="0"/>
    <xf numFmtId="0" fontId="62" fillId="8" borderId="0" applyNumberFormat="0" applyBorder="0" applyAlignment="0" applyProtection="0"/>
    <xf numFmtId="0" fontId="6" fillId="8" borderId="0" applyNumberFormat="0" applyBorder="0" applyAlignment="0" applyProtection="0"/>
    <xf numFmtId="0" fontId="107" fillId="3" borderId="0" applyNumberFormat="0" applyBorder="0" applyAlignment="0" applyProtection="0"/>
    <xf numFmtId="0" fontId="14" fillId="9" borderId="0" applyNumberFormat="0" applyBorder="0" applyAlignment="0" applyProtection="0"/>
    <xf numFmtId="0" fontId="62" fillId="9" borderId="0" applyNumberFormat="0" applyBorder="0" applyAlignment="0" applyProtection="0"/>
    <xf numFmtId="0" fontId="6" fillId="9" borderId="0" applyNumberFormat="0" applyBorder="0" applyAlignment="0" applyProtection="0"/>
    <xf numFmtId="0" fontId="107" fillId="10" borderId="0" applyNumberFormat="0" applyBorder="0" applyAlignment="0" applyProtection="0"/>
    <xf numFmtId="0" fontId="14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107" fillId="12" borderId="0" applyNumberFormat="0" applyBorder="0" applyAlignment="0" applyProtection="0"/>
    <xf numFmtId="0" fontId="14" fillId="5" borderId="0" applyNumberFormat="0" applyBorder="0" applyAlignment="0" applyProtection="0"/>
    <xf numFmtId="0" fontId="62" fillId="5" borderId="0" applyNumberFormat="0" applyBorder="0" applyAlignment="0" applyProtection="0"/>
    <xf numFmtId="0" fontId="6" fillId="5" borderId="0" applyNumberFormat="0" applyBorder="0" applyAlignment="0" applyProtection="0"/>
    <xf numFmtId="0" fontId="107" fillId="13" borderId="0" applyNumberFormat="0" applyBorder="0" applyAlignment="0" applyProtection="0"/>
    <xf numFmtId="0" fontId="14" fillId="14" borderId="0" applyNumberFormat="0" applyBorder="0" applyAlignment="0" applyProtection="0"/>
    <xf numFmtId="0" fontId="62" fillId="14" borderId="0" applyNumberFormat="0" applyBorder="0" applyAlignment="0" applyProtection="0"/>
    <xf numFmtId="0" fontId="6" fillId="14" borderId="0" applyNumberFormat="0" applyBorder="0" applyAlignment="0" applyProtection="0"/>
    <xf numFmtId="0" fontId="107" fillId="15" borderId="0" applyNumberFormat="0" applyBorder="0" applyAlignment="0" applyProtection="0"/>
    <xf numFmtId="0" fontId="14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107" fillId="17" borderId="0" applyNumberFormat="0" applyBorder="0" applyAlignment="0" applyProtection="0"/>
    <xf numFmtId="0" fontId="14" fillId="18" borderId="0" applyNumberFormat="0" applyBorder="0" applyAlignment="0" applyProtection="0"/>
    <xf numFmtId="0" fontId="62" fillId="18" borderId="0" applyNumberFormat="0" applyBorder="0" applyAlignment="0" applyProtection="0"/>
    <xf numFmtId="0" fontId="6" fillId="18" borderId="0" applyNumberFormat="0" applyBorder="0" applyAlignment="0" applyProtection="0"/>
    <xf numFmtId="0" fontId="107" fillId="13" borderId="0" applyNumberFormat="0" applyBorder="0" applyAlignment="0" applyProtection="0"/>
    <xf numFmtId="0" fontId="14" fillId="9" borderId="0" applyNumberFormat="0" applyBorder="0" applyAlignment="0" applyProtection="0"/>
    <xf numFmtId="0" fontId="62" fillId="9" borderId="0" applyNumberFormat="0" applyBorder="0" applyAlignment="0" applyProtection="0"/>
    <xf numFmtId="0" fontId="6" fillId="9" borderId="0" applyNumberFormat="0" applyBorder="0" applyAlignment="0" applyProtection="0"/>
    <xf numFmtId="0" fontId="107" fillId="19" borderId="0" applyNumberFormat="0" applyBorder="0" applyAlignment="0" applyProtection="0"/>
    <xf numFmtId="0" fontId="14" fillId="14" borderId="0" applyNumberFormat="0" applyBorder="0" applyAlignment="0" applyProtection="0"/>
    <xf numFmtId="0" fontId="62" fillId="14" borderId="0" applyNumberFormat="0" applyBorder="0" applyAlignment="0" applyProtection="0"/>
    <xf numFmtId="0" fontId="6" fillId="14" borderId="0" applyNumberFormat="0" applyBorder="0" applyAlignment="0" applyProtection="0"/>
    <xf numFmtId="0" fontId="107" fillId="5" borderId="0" applyNumberFormat="0" applyBorder="0" applyAlignment="0" applyProtection="0"/>
    <xf numFmtId="0" fontId="14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108" fillId="21" borderId="0" applyNumberFormat="0" applyBorder="0" applyAlignment="0" applyProtection="0"/>
    <xf numFmtId="0" fontId="15" fillId="22" borderId="0" applyNumberFormat="0" applyBorder="0" applyAlignment="0" applyProtection="0"/>
    <xf numFmtId="0" fontId="63" fillId="22" borderId="0" applyNumberFormat="0" applyBorder="0" applyAlignment="0" applyProtection="0"/>
    <xf numFmtId="0" fontId="27" fillId="22" borderId="0" applyNumberFormat="0" applyBorder="0" applyAlignment="0" applyProtection="0"/>
    <xf numFmtId="0" fontId="108" fillId="23" borderId="0" applyNumberFormat="0" applyBorder="0" applyAlignment="0" applyProtection="0"/>
    <xf numFmtId="0" fontId="15" fillId="16" borderId="0" applyNumberFormat="0" applyBorder="0" applyAlignment="0" applyProtection="0"/>
    <xf numFmtId="0" fontId="63" fillId="16" borderId="0" applyNumberFormat="0" applyBorder="0" applyAlignment="0" applyProtection="0"/>
    <xf numFmtId="0" fontId="27" fillId="16" borderId="0" applyNumberFormat="0" applyBorder="0" applyAlignment="0" applyProtection="0"/>
    <xf numFmtId="0" fontId="108" fillId="17" borderId="0" applyNumberFormat="0" applyBorder="0" applyAlignment="0" applyProtection="0"/>
    <xf numFmtId="0" fontId="15" fillId="18" borderId="0" applyNumberFormat="0" applyBorder="0" applyAlignment="0" applyProtection="0"/>
    <xf numFmtId="0" fontId="63" fillId="18" borderId="0" applyNumberFormat="0" applyBorder="0" applyAlignment="0" applyProtection="0"/>
    <xf numFmtId="0" fontId="27" fillId="18" borderId="0" applyNumberFormat="0" applyBorder="0" applyAlignment="0" applyProtection="0"/>
    <xf numFmtId="0" fontId="108" fillId="13" borderId="0" applyNumberFormat="0" applyBorder="0" applyAlignment="0" applyProtection="0"/>
    <xf numFmtId="0" fontId="15" fillId="24" borderId="0" applyNumberFormat="0" applyBorder="0" applyAlignment="0" applyProtection="0"/>
    <xf numFmtId="0" fontId="63" fillId="24" borderId="0" applyNumberFormat="0" applyBorder="0" applyAlignment="0" applyProtection="0"/>
    <xf numFmtId="0" fontId="27" fillId="24" borderId="0" applyNumberFormat="0" applyBorder="0" applyAlignment="0" applyProtection="0"/>
    <xf numFmtId="0" fontId="108" fillId="25" borderId="0" applyNumberFormat="0" applyBorder="0" applyAlignment="0" applyProtection="0"/>
    <xf numFmtId="0" fontId="15" fillId="21" borderId="0" applyNumberFormat="0" applyBorder="0" applyAlignment="0" applyProtection="0"/>
    <xf numFmtId="0" fontId="63" fillId="21" borderId="0" applyNumberFormat="0" applyBorder="0" applyAlignment="0" applyProtection="0"/>
    <xf numFmtId="0" fontId="27" fillId="21" borderId="0" applyNumberFormat="0" applyBorder="0" applyAlignment="0" applyProtection="0"/>
    <xf numFmtId="0" fontId="108" fillId="5" borderId="0" applyNumberFormat="0" applyBorder="0" applyAlignment="0" applyProtection="0"/>
    <xf numFmtId="0" fontId="15" fillId="26" borderId="0" applyNumberFormat="0" applyBorder="0" applyAlignment="0" applyProtection="0"/>
    <xf numFmtId="0" fontId="63" fillId="26" borderId="0" applyNumberFormat="0" applyBorder="0" applyAlignment="0" applyProtection="0"/>
    <xf numFmtId="0" fontId="27" fillId="26" borderId="0" applyNumberFormat="0" applyBorder="0" applyAlignment="0" applyProtection="0"/>
    <xf numFmtId="194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87" fontId="48" fillId="0" borderId="0" applyFont="0" applyFill="0" applyBorder="0" applyAlignment="0" applyProtection="0"/>
    <xf numFmtId="196" fontId="4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4" fillId="0" borderId="0">
      <alignment/>
      <protection/>
    </xf>
    <xf numFmtId="186" fontId="45" fillId="0" borderId="0">
      <alignment/>
      <protection locked="0"/>
    </xf>
    <xf numFmtId="186" fontId="45" fillId="0" borderId="0">
      <alignment/>
      <protection locked="0"/>
    </xf>
    <xf numFmtId="186" fontId="49" fillId="0" borderId="0">
      <alignment/>
      <protection locked="0"/>
    </xf>
    <xf numFmtId="186" fontId="45" fillId="0" borderId="0">
      <alignment/>
      <protection locked="0"/>
    </xf>
    <xf numFmtId="186" fontId="45" fillId="0" borderId="0">
      <alignment/>
      <protection locked="0"/>
    </xf>
    <xf numFmtId="186" fontId="45" fillId="0" borderId="0">
      <alignment/>
      <protection locked="0"/>
    </xf>
    <xf numFmtId="186" fontId="49" fillId="0" borderId="0">
      <alignment/>
      <protection locked="0"/>
    </xf>
    <xf numFmtId="0" fontId="60" fillId="0" borderId="0">
      <alignment vertical="center" wrapText="1"/>
      <protection/>
    </xf>
    <xf numFmtId="0" fontId="48" fillId="0" borderId="2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0" fontId="47" fillId="0" borderId="0">
      <alignment/>
      <protection/>
    </xf>
    <xf numFmtId="0" fontId="50" fillId="0" borderId="0" applyNumberFormat="0">
      <alignment horizontal="left"/>
      <protection/>
    </xf>
    <xf numFmtId="4" fontId="83" fillId="17" borderId="3" applyNumberFormat="0" applyProtection="0">
      <alignment vertical="center"/>
    </xf>
    <xf numFmtId="4" fontId="84" fillId="17" borderId="3" applyNumberFormat="0" applyProtection="0">
      <alignment vertical="center"/>
    </xf>
    <xf numFmtId="4" fontId="83" fillId="17" borderId="3" applyNumberFormat="0" applyProtection="0">
      <alignment horizontal="left" vertical="center" indent="1"/>
    </xf>
    <xf numFmtId="0" fontId="83" fillId="17" borderId="3" applyNumberFormat="0" applyProtection="0">
      <alignment horizontal="left" vertical="top" indent="1"/>
    </xf>
    <xf numFmtId="4" fontId="83" fillId="27" borderId="0" applyNumberFormat="0" applyProtection="0">
      <alignment horizontal="left" vertical="center" indent="1"/>
    </xf>
    <xf numFmtId="4" fontId="61" fillId="6" borderId="3" applyNumberFormat="0" applyProtection="0">
      <alignment horizontal="right" vertical="center"/>
    </xf>
    <xf numFmtId="4" fontId="61" fillId="16" borderId="3" applyNumberFormat="0" applyProtection="0">
      <alignment horizontal="right" vertical="center"/>
    </xf>
    <xf numFmtId="4" fontId="61" fillId="28" borderId="3" applyNumberFormat="0" applyProtection="0">
      <alignment horizontal="right" vertical="center"/>
    </xf>
    <xf numFmtId="4" fontId="61" fillId="20" borderId="3" applyNumberFormat="0" applyProtection="0">
      <alignment horizontal="right" vertical="center"/>
    </xf>
    <xf numFmtId="4" fontId="61" fillId="26" borderId="3" applyNumberFormat="0" applyProtection="0">
      <alignment horizontal="right" vertical="center"/>
    </xf>
    <xf numFmtId="4" fontId="61" fillId="29" borderId="3" applyNumberFormat="0" applyProtection="0">
      <alignment horizontal="right" vertical="center"/>
    </xf>
    <xf numFmtId="4" fontId="61" fillId="30" borderId="3" applyNumberFormat="0" applyProtection="0">
      <alignment horizontal="right" vertical="center"/>
    </xf>
    <xf numFmtId="4" fontId="61" fillId="31" borderId="3" applyNumberFormat="0" applyProtection="0">
      <alignment horizontal="right" vertical="center"/>
    </xf>
    <xf numFmtId="4" fontId="61" fillId="18" borderId="3" applyNumberFormat="0" applyProtection="0">
      <alignment horizontal="right" vertical="center"/>
    </xf>
    <xf numFmtId="4" fontId="83" fillId="32" borderId="4" applyNumberFormat="0" applyProtection="0">
      <alignment horizontal="left" vertical="center" indent="1"/>
    </xf>
    <xf numFmtId="4" fontId="61" fillId="33" borderId="0" applyNumberFormat="0" applyProtection="0">
      <alignment horizontal="left" vertical="center" indent="1"/>
    </xf>
    <xf numFmtId="4" fontId="85" fillId="34" borderId="0" applyNumberFormat="0" applyProtection="0">
      <alignment horizontal="left" vertical="center" indent="1"/>
    </xf>
    <xf numFmtId="4" fontId="61" fillId="27" borderId="3" applyNumberFormat="0" applyProtection="0">
      <alignment horizontal="right" vertical="center"/>
    </xf>
    <xf numFmtId="4" fontId="61" fillId="33" borderId="0" applyNumberFormat="0" applyProtection="0">
      <alignment horizontal="left" vertical="center" indent="1"/>
    </xf>
    <xf numFmtId="4" fontId="61" fillId="27" borderId="0" applyNumberFormat="0" applyProtection="0">
      <alignment horizontal="left" vertical="center" indent="1"/>
    </xf>
    <xf numFmtId="0" fontId="47" fillId="34" borderId="3" applyNumberFormat="0" applyProtection="0">
      <alignment horizontal="left" vertical="center" indent="1"/>
    </xf>
    <xf numFmtId="0" fontId="47" fillId="34" borderId="3" applyNumberFormat="0" applyProtection="0">
      <alignment horizontal="left" vertical="top" indent="1"/>
    </xf>
    <xf numFmtId="0" fontId="47" fillId="27" borderId="3" applyNumberFormat="0" applyProtection="0">
      <alignment horizontal="left" vertical="center" indent="1"/>
    </xf>
    <xf numFmtId="0" fontId="47" fillId="27" borderId="3" applyNumberFormat="0" applyProtection="0">
      <alignment horizontal="left" vertical="top" indent="1"/>
    </xf>
    <xf numFmtId="0" fontId="47" fillId="14" borderId="3" applyNumberFormat="0" applyProtection="0">
      <alignment horizontal="left" vertical="center" indent="1"/>
    </xf>
    <xf numFmtId="0" fontId="47" fillId="14" borderId="3" applyNumberFormat="0" applyProtection="0">
      <alignment horizontal="left" vertical="top" indent="1"/>
    </xf>
    <xf numFmtId="0" fontId="47" fillId="33" borderId="3" applyNumberFormat="0" applyProtection="0">
      <alignment horizontal="left" vertical="center" indent="1"/>
    </xf>
    <xf numFmtId="0" fontId="47" fillId="33" borderId="3" applyNumberFormat="0" applyProtection="0">
      <alignment horizontal="left" vertical="top" indent="1"/>
    </xf>
    <xf numFmtId="4" fontId="61" fillId="7" borderId="3" applyNumberFormat="0" applyProtection="0">
      <alignment vertical="center"/>
    </xf>
    <xf numFmtId="4" fontId="86" fillId="7" borderId="3" applyNumberFormat="0" applyProtection="0">
      <alignment vertical="center"/>
    </xf>
    <xf numFmtId="4" fontId="61" fillId="7" borderId="3" applyNumberFormat="0" applyProtection="0">
      <alignment horizontal="left" vertical="center" indent="1"/>
    </xf>
    <xf numFmtId="0" fontId="61" fillId="7" borderId="3" applyNumberFormat="0" applyProtection="0">
      <alignment horizontal="left" vertical="top" indent="1"/>
    </xf>
    <xf numFmtId="4" fontId="61" fillId="33" borderId="3" applyNumberFormat="0" applyProtection="0">
      <alignment horizontal="right" vertical="center"/>
    </xf>
    <xf numFmtId="4" fontId="86" fillId="33" borderId="3" applyNumberFormat="0" applyProtection="0">
      <alignment horizontal="right" vertical="center"/>
    </xf>
    <xf numFmtId="4" fontId="61" fillId="27" borderId="3" applyNumberFormat="0" applyProtection="0">
      <alignment horizontal="left" vertical="center" indent="1"/>
    </xf>
    <xf numFmtId="0" fontId="61" fillId="27" borderId="3" applyNumberFormat="0" applyProtection="0">
      <alignment horizontal="left" vertical="top" indent="1"/>
    </xf>
    <xf numFmtId="4" fontId="87" fillId="35" borderId="0" applyNumberFormat="0" applyProtection="0">
      <alignment horizontal="left" vertical="center" indent="1"/>
    </xf>
    <xf numFmtId="4" fontId="88" fillId="33" borderId="3" applyNumberFormat="0" applyProtection="0">
      <alignment horizontal="right" vertical="center"/>
    </xf>
    <xf numFmtId="0" fontId="89" fillId="36" borderId="0">
      <alignment/>
      <protection/>
    </xf>
    <xf numFmtId="49" fontId="90" fillId="36" borderId="0">
      <alignment/>
      <protection/>
    </xf>
    <xf numFmtId="49" fontId="91" fillId="36" borderId="5">
      <alignment/>
      <protection/>
    </xf>
    <xf numFmtId="49" fontId="91" fillId="36" borderId="0">
      <alignment/>
      <protection/>
    </xf>
    <xf numFmtId="0" fontId="89" fillId="3" borderId="5">
      <alignment/>
      <protection locked="0"/>
    </xf>
    <xf numFmtId="0" fontId="89" fillId="36" borderId="0">
      <alignment/>
      <protection/>
    </xf>
    <xf numFmtId="0" fontId="91" fillId="37" borderId="0">
      <alignment/>
      <protection/>
    </xf>
    <xf numFmtId="0" fontId="91" fillId="18" borderId="0">
      <alignment/>
      <protection/>
    </xf>
    <xf numFmtId="0" fontId="91" fillId="20" borderId="0">
      <alignment/>
      <protection/>
    </xf>
    <xf numFmtId="2" fontId="64" fillId="38" borderId="6" applyProtection="0">
      <alignment/>
    </xf>
    <xf numFmtId="2" fontId="64" fillId="38" borderId="6" applyProtection="0">
      <alignment/>
    </xf>
    <xf numFmtId="2" fontId="65" fillId="0" borderId="0" applyFill="0" applyBorder="0" applyProtection="0">
      <alignment/>
    </xf>
    <xf numFmtId="2" fontId="66" fillId="0" borderId="0" applyFill="0" applyBorder="0" applyProtection="0">
      <alignment/>
    </xf>
    <xf numFmtId="2" fontId="66" fillId="39" borderId="6" applyProtection="0">
      <alignment/>
    </xf>
    <xf numFmtId="2" fontId="66" fillId="40" borderId="6" applyProtection="0">
      <alignment/>
    </xf>
    <xf numFmtId="2" fontId="66" fillId="41" borderId="6" applyProtection="0">
      <alignment/>
    </xf>
    <xf numFmtId="2" fontId="66" fillId="41" borderId="6" applyProtection="0">
      <alignment horizontal="center"/>
    </xf>
    <xf numFmtId="2" fontId="66" fillId="40" borderId="6" applyProtection="0">
      <alignment horizontal="center"/>
    </xf>
    <xf numFmtId="0" fontId="108" fillId="21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27" fillId="38" borderId="0" applyNumberFormat="0" applyBorder="0" applyAlignment="0" applyProtection="0"/>
    <xf numFmtId="0" fontId="108" fillId="29" borderId="0" applyNumberFormat="0" applyBorder="0" applyAlignment="0" applyProtection="0"/>
    <xf numFmtId="0" fontId="15" fillId="28" borderId="0" applyNumberFormat="0" applyBorder="0" applyAlignment="0" applyProtection="0"/>
    <xf numFmtId="0" fontId="63" fillId="28" borderId="0" applyNumberFormat="0" applyBorder="0" applyAlignment="0" applyProtection="0"/>
    <xf numFmtId="0" fontId="27" fillId="28" borderId="0" applyNumberFormat="0" applyBorder="0" applyAlignment="0" applyProtection="0"/>
    <xf numFmtId="0" fontId="108" fillId="42" borderId="0" applyNumberFormat="0" applyBorder="0" applyAlignment="0" applyProtection="0"/>
    <xf numFmtId="0" fontId="15" fillId="30" borderId="0" applyNumberFormat="0" applyBorder="0" applyAlignment="0" applyProtection="0"/>
    <xf numFmtId="0" fontId="63" fillId="30" borderId="0" applyNumberFormat="0" applyBorder="0" applyAlignment="0" applyProtection="0"/>
    <xf numFmtId="0" fontId="27" fillId="30" borderId="0" applyNumberFormat="0" applyBorder="0" applyAlignment="0" applyProtection="0"/>
    <xf numFmtId="0" fontId="108" fillId="34" borderId="0" applyNumberFormat="0" applyBorder="0" applyAlignment="0" applyProtection="0"/>
    <xf numFmtId="0" fontId="15" fillId="24" borderId="0" applyNumberFormat="0" applyBorder="0" applyAlignment="0" applyProtection="0"/>
    <xf numFmtId="0" fontId="63" fillId="24" borderId="0" applyNumberFormat="0" applyBorder="0" applyAlignment="0" applyProtection="0"/>
    <xf numFmtId="0" fontId="27" fillId="24" borderId="0" applyNumberFormat="0" applyBorder="0" applyAlignment="0" applyProtection="0"/>
    <xf numFmtId="0" fontId="108" fillId="43" borderId="0" applyNumberFormat="0" applyBorder="0" applyAlignment="0" applyProtection="0"/>
    <xf numFmtId="0" fontId="15" fillId="21" borderId="0" applyNumberFormat="0" applyBorder="0" applyAlignment="0" applyProtection="0"/>
    <xf numFmtId="0" fontId="63" fillId="21" borderId="0" applyNumberFormat="0" applyBorder="0" applyAlignment="0" applyProtection="0"/>
    <xf numFmtId="0" fontId="27" fillId="21" borderId="0" applyNumberFormat="0" applyBorder="0" applyAlignment="0" applyProtection="0"/>
    <xf numFmtId="0" fontId="108" fillId="44" borderId="0" applyNumberFormat="0" applyBorder="0" applyAlignment="0" applyProtection="0"/>
    <xf numFmtId="0" fontId="15" fillId="29" borderId="0" applyNumberFormat="0" applyBorder="0" applyAlignment="0" applyProtection="0"/>
    <xf numFmtId="0" fontId="63" fillId="29" borderId="0" applyNumberFormat="0" applyBorder="0" applyAlignment="0" applyProtection="0"/>
    <xf numFmtId="0" fontId="27" fillId="29" borderId="0" applyNumberFormat="0" applyBorder="0" applyAlignment="0" applyProtection="0"/>
    <xf numFmtId="188" fontId="9" fillId="0" borderId="7">
      <alignment/>
      <protection locked="0"/>
    </xf>
    <xf numFmtId="0" fontId="109" fillId="45" borderId="8" applyNumberFormat="0" applyAlignment="0" applyProtection="0"/>
    <xf numFmtId="0" fontId="16" fillId="5" borderId="9" applyNumberFormat="0" applyAlignment="0" applyProtection="0"/>
    <xf numFmtId="0" fontId="67" fillId="5" borderId="9" applyNumberFormat="0" applyAlignment="0" applyProtection="0"/>
    <xf numFmtId="0" fontId="28" fillId="5" borderId="9" applyNumberFormat="0" applyAlignment="0" applyProtection="0"/>
    <xf numFmtId="0" fontId="110" fillId="3" borderId="10" applyNumberFormat="0" applyAlignment="0" applyProtection="0"/>
    <xf numFmtId="0" fontId="17" fillId="13" borderId="11" applyNumberFormat="0" applyAlignment="0" applyProtection="0"/>
    <xf numFmtId="0" fontId="110" fillId="3" borderId="10" applyNumberFormat="0" applyAlignment="0" applyProtection="0"/>
    <xf numFmtId="0" fontId="110" fillId="46" borderId="10" applyNumberFormat="0" applyAlignment="0" applyProtection="0"/>
    <xf numFmtId="0" fontId="29" fillId="13" borderId="11" applyNumberFormat="0" applyAlignment="0" applyProtection="0"/>
    <xf numFmtId="0" fontId="111" fillId="3" borderId="8" applyNumberFormat="0" applyAlignment="0" applyProtection="0"/>
    <xf numFmtId="0" fontId="18" fillId="13" borderId="9" applyNumberFormat="0" applyAlignment="0" applyProtection="0"/>
    <xf numFmtId="0" fontId="68" fillId="13" borderId="9" applyNumberFormat="0" applyAlignment="0" applyProtection="0"/>
    <xf numFmtId="0" fontId="30" fillId="13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1" fillId="0" borderId="0" applyBorder="0">
      <alignment horizontal="center" vertical="center" wrapText="1"/>
      <protection/>
    </xf>
    <xf numFmtId="0" fontId="98" fillId="0" borderId="12" applyNumberFormat="0" applyFill="0" applyAlignment="0" applyProtection="0"/>
    <xf numFmtId="0" fontId="52" fillId="0" borderId="13" applyNumberFormat="0" applyFill="0" applyAlignment="0" applyProtection="0"/>
    <xf numFmtId="0" fontId="31" fillId="0" borderId="13" applyNumberFormat="0" applyFill="0" applyAlignment="0" applyProtection="0"/>
    <xf numFmtId="0" fontId="105" fillId="0" borderId="14" applyNumberFormat="0" applyFill="0" applyAlignment="0" applyProtection="0"/>
    <xf numFmtId="0" fontId="53" fillId="0" borderId="15" applyNumberFormat="0" applyFill="0" applyAlignment="0" applyProtection="0"/>
    <xf numFmtId="0" fontId="32" fillId="0" borderId="15" applyNumberFormat="0" applyFill="0" applyAlignment="0" applyProtection="0"/>
    <xf numFmtId="0" fontId="99" fillId="0" borderId="16" applyNumberFormat="0" applyFill="0" applyAlignment="0" applyProtection="0"/>
    <xf numFmtId="0" fontId="54" fillId="0" borderId="17" applyNumberFormat="0" applyFill="0" applyAlignment="0" applyProtection="0"/>
    <xf numFmtId="0" fontId="33" fillId="0" borderId="17" applyNumberFormat="0" applyFill="0" applyAlignment="0" applyProtection="0"/>
    <xf numFmtId="0" fontId="9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18" applyBorder="0">
      <alignment horizontal="center" vertical="center" wrapText="1"/>
      <protection/>
    </xf>
    <xf numFmtId="188" fontId="56" fillId="11" borderId="7">
      <alignment/>
      <protection/>
    </xf>
    <xf numFmtId="4" fontId="57" fillId="17" borderId="19" applyBorder="0">
      <alignment horizontal="right"/>
      <protection/>
    </xf>
    <xf numFmtId="0" fontId="113" fillId="0" borderId="20" applyNumberFormat="0" applyFill="0" applyAlignment="0" applyProtection="0"/>
    <xf numFmtId="0" fontId="19" fillId="0" borderId="21" applyNumberFormat="0" applyFill="0" applyAlignment="0" applyProtection="0"/>
    <xf numFmtId="0" fontId="69" fillId="0" borderId="21" applyNumberFormat="0" applyFill="0" applyAlignment="0" applyProtection="0"/>
    <xf numFmtId="0" fontId="7" fillId="0" borderId="21" applyNumberFormat="0" applyFill="0" applyAlignment="0" applyProtection="0"/>
    <xf numFmtId="0" fontId="114" fillId="47" borderId="22" applyNumberFormat="0" applyAlignment="0" applyProtection="0"/>
    <xf numFmtId="0" fontId="20" fillId="48" borderId="23" applyNumberFormat="0" applyAlignment="0" applyProtection="0"/>
    <xf numFmtId="0" fontId="70" fillId="48" borderId="23" applyNumberFormat="0" applyAlignment="0" applyProtection="0"/>
    <xf numFmtId="0" fontId="34" fillId="48" borderId="23" applyNumberFormat="0" applyAlignment="0" applyProtection="0"/>
    <xf numFmtId="0" fontId="71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3" fillId="8" borderId="0" applyFill="0">
      <alignment wrapText="1"/>
      <protection/>
    </xf>
    <xf numFmtId="189" fontId="74" fillId="8" borderId="19">
      <alignment wrapText="1"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5" fillId="49" borderId="0" applyNumberFormat="0" applyBorder="0" applyAlignment="0" applyProtection="0"/>
    <xf numFmtId="0" fontId="21" fillId="17" borderId="0" applyNumberFormat="0" applyBorder="0" applyAlignment="0" applyProtection="0"/>
    <xf numFmtId="0" fontId="75" fillId="17" borderId="0" applyNumberFormat="0" applyBorder="0" applyAlignment="0" applyProtection="0"/>
    <xf numFmtId="0" fontId="36" fillId="17" borderId="0" applyNumberFormat="0" applyBorder="0" applyAlignment="0" applyProtection="0"/>
    <xf numFmtId="0" fontId="14" fillId="0" borderId="0">
      <alignment/>
      <protection/>
    </xf>
    <xf numFmtId="0" fontId="107" fillId="0" borderId="0">
      <alignment/>
      <protection/>
    </xf>
    <xf numFmtId="0" fontId="9" fillId="0" borderId="0">
      <alignment/>
      <protection/>
    </xf>
    <xf numFmtId="0" fontId="0" fillId="0" borderId="0" applyFill="0" applyProtection="0">
      <alignment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107" fillId="0" borderId="0">
      <alignment/>
      <protection/>
    </xf>
    <xf numFmtId="0" fontId="9" fillId="0" borderId="0">
      <alignment/>
      <protection/>
    </xf>
    <xf numFmtId="0" fontId="47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10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10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43" fillId="0" borderId="0">
      <alignment/>
      <protection/>
    </xf>
    <xf numFmtId="0" fontId="13" fillId="0" borderId="0">
      <alignment/>
      <protection/>
    </xf>
    <xf numFmtId="0" fontId="47" fillId="0" borderId="0" applyNumberFormat="0" applyFont="0" applyFill="0" applyBorder="0" applyAlignment="0" applyProtection="0"/>
    <xf numFmtId="0" fontId="82" fillId="0" borderId="0">
      <alignment/>
      <protection/>
    </xf>
    <xf numFmtId="0" fontId="47" fillId="0" borderId="0" applyNumberFormat="0" applyFont="0" applyFill="0" applyBorder="0" applyAlignment="0" applyProtection="0"/>
    <xf numFmtId="0" fontId="107" fillId="0" borderId="0">
      <alignment/>
      <protection/>
    </xf>
    <xf numFmtId="0" fontId="107" fillId="0" borderId="0">
      <alignment/>
      <protection/>
    </xf>
    <xf numFmtId="49" fontId="57" fillId="0" borderId="0" applyBorder="0">
      <alignment vertical="top"/>
      <protection/>
    </xf>
    <xf numFmtId="0" fontId="9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4" fillId="0" borderId="0">
      <alignment/>
      <protection/>
    </xf>
    <xf numFmtId="0" fontId="107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60" fillId="0" borderId="0">
      <alignment vertical="center" wrapText="1"/>
      <protection/>
    </xf>
    <xf numFmtId="0" fontId="117" fillId="0" borderId="0" applyNumberFormat="0" applyFill="0" applyBorder="0" applyAlignment="0" applyProtection="0"/>
    <xf numFmtId="0" fontId="118" fillId="50" borderId="0" applyNumberFormat="0" applyBorder="0" applyAlignment="0" applyProtection="0"/>
    <xf numFmtId="0" fontId="22" fillId="6" borderId="0" applyNumberFormat="0" applyBorder="0" applyAlignment="0" applyProtection="0"/>
    <xf numFmtId="0" fontId="76" fillId="6" borderId="0" applyNumberFormat="0" applyBorder="0" applyAlignment="0" applyProtection="0"/>
    <xf numFmtId="0" fontId="37" fillId="6" borderId="0" applyNumberFormat="0" applyBorder="0" applyAlignment="0" applyProtection="0"/>
    <xf numFmtId="173" fontId="42" fillId="17" borderId="24" applyNumberFormat="0" applyBorder="0" applyAlignment="0">
      <protection locked="0"/>
    </xf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1" borderId="25" applyNumberFormat="0" applyFont="0" applyAlignment="0" applyProtection="0"/>
    <xf numFmtId="0" fontId="14" fillId="7" borderId="26" applyNumberFormat="0" applyFont="0" applyAlignment="0" applyProtection="0"/>
    <xf numFmtId="0" fontId="9" fillId="7" borderId="26" applyNumberFormat="0" applyFont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0" fillId="0" borderId="27" applyNumberFormat="0" applyFill="0" applyAlignment="0" applyProtection="0"/>
    <xf numFmtId="0" fontId="24" fillId="0" borderId="28" applyNumberFormat="0" applyFill="0" applyAlignment="0" applyProtection="0"/>
    <xf numFmtId="0" fontId="78" fillId="0" borderId="28" applyNumberFormat="0" applyFill="0" applyAlignment="0" applyProtection="0"/>
    <xf numFmtId="0" fontId="39" fillId="0" borderId="28" applyNumberFormat="0" applyFill="0" applyAlignment="0" applyProtection="0"/>
    <xf numFmtId="0" fontId="44" fillId="0" borderId="0">
      <alignment/>
      <protection/>
    </xf>
    <xf numFmtId="0" fontId="10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73" fillId="0" borderId="0">
      <alignment horizontal="center"/>
      <protection/>
    </xf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0" borderId="0">
      <alignment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57" fillId="8" borderId="0" applyBorder="0">
      <alignment horizontal="right"/>
      <protection/>
    </xf>
    <xf numFmtId="4" fontId="57" fillId="5" borderId="29" applyBorder="0">
      <alignment horizontal="right"/>
      <protection/>
    </xf>
    <xf numFmtId="4" fontId="57" fillId="8" borderId="19" applyFont="0" applyBorder="0">
      <alignment horizontal="right"/>
      <protection/>
    </xf>
    <xf numFmtId="0" fontId="121" fillId="52" borderId="0" applyNumberFormat="0" applyBorder="0" applyAlignment="0" applyProtection="0"/>
    <xf numFmtId="0" fontId="25" fillId="8" borderId="0" applyNumberFormat="0" applyBorder="0" applyAlignment="0" applyProtection="0"/>
    <xf numFmtId="0" fontId="80" fillId="8" borderId="0" applyNumberFormat="0" applyBorder="0" applyAlignment="0" applyProtection="0"/>
    <xf numFmtId="0" fontId="41" fillId="8" borderId="0" applyNumberFormat="0" applyBorder="0" applyAlignment="0" applyProtection="0"/>
    <xf numFmtId="186" fontId="45" fillId="0" borderId="0">
      <alignment/>
      <protection locked="0"/>
    </xf>
    <xf numFmtId="44" fontId="45" fillId="0" borderId="0">
      <alignment/>
      <protection locked="0"/>
    </xf>
  </cellStyleXfs>
  <cellXfs count="117">
    <xf numFmtId="0" fontId="0" fillId="0" borderId="0" xfId="0" applyFill="1" applyAlignment="1" applyProtection="1">
      <alignment/>
      <protection/>
    </xf>
    <xf numFmtId="0" fontId="4" fillId="3" borderId="30" xfId="0" applyFont="1" applyFill="1" applyBorder="1" applyAlignment="1" applyProtection="1">
      <alignment horizontal="center" vertical="top" wrapText="1"/>
      <protection/>
    </xf>
    <xf numFmtId="0" fontId="0" fillId="3" borderId="0" xfId="0" applyFill="1" applyAlignment="1" applyProtection="1">
      <alignment/>
      <protection/>
    </xf>
    <xf numFmtId="0" fontId="5" fillId="3" borderId="31" xfId="0" applyFont="1" applyFill="1" applyBorder="1" applyAlignment="1" applyProtection="1">
      <alignment horizontal="center" vertical="top" wrapText="1"/>
      <protection/>
    </xf>
    <xf numFmtId="0" fontId="4" fillId="3" borderId="32" xfId="0" applyFont="1" applyFill="1" applyBorder="1" applyAlignment="1" applyProtection="1">
      <alignment horizontal="center" vertical="top" wrapText="1"/>
      <protection/>
    </xf>
    <xf numFmtId="0" fontId="9" fillId="3" borderId="0" xfId="0" applyFont="1" applyFill="1" applyAlignment="1" applyProtection="1">
      <alignment/>
      <protection/>
    </xf>
    <xf numFmtId="0" fontId="8" fillId="3" borderId="30" xfId="0" applyFont="1" applyFill="1" applyBorder="1" applyAlignment="1" applyProtection="1">
      <alignment horizontal="center" vertical="top" wrapText="1"/>
      <protection/>
    </xf>
    <xf numFmtId="174" fontId="0" fillId="3" borderId="0" xfId="0" applyNumberFormat="1" applyFill="1" applyAlignment="1" applyProtection="1">
      <alignment horizontal="center"/>
      <protection/>
    </xf>
    <xf numFmtId="0" fontId="4" fillId="3" borderId="32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107" fillId="0" borderId="0" xfId="370" applyFill="1" applyProtection="1">
      <alignment/>
      <protection/>
    </xf>
    <xf numFmtId="0" fontId="107" fillId="3" borderId="0" xfId="370" applyFill="1" applyProtection="1">
      <alignment/>
      <protection/>
    </xf>
    <xf numFmtId="0" fontId="4" fillId="0" borderId="0" xfId="370" applyFont="1" applyFill="1" applyAlignment="1" applyProtection="1">
      <alignment vertical="top" wrapText="1"/>
      <protection/>
    </xf>
    <xf numFmtId="0" fontId="5" fillId="0" borderId="0" xfId="370" applyFont="1" applyFill="1" applyAlignment="1" applyProtection="1">
      <alignment horizontal="center" vertical="top" wrapText="1"/>
      <protection/>
    </xf>
    <xf numFmtId="0" fontId="5" fillId="0" borderId="0" xfId="370" applyFont="1" applyFill="1" applyAlignment="1" applyProtection="1">
      <alignment horizontal="left" vertical="center" wrapText="1"/>
      <protection/>
    </xf>
    <xf numFmtId="0" fontId="10" fillId="0" borderId="0" xfId="370" applyFont="1" applyFill="1" applyAlignment="1" applyProtection="1">
      <alignment horizontal="left" vertical="top" wrapText="1"/>
      <protection/>
    </xf>
    <xf numFmtId="0" fontId="6" fillId="0" borderId="19" xfId="371" applyFont="1" applyFill="1" applyBorder="1" applyAlignment="1" applyProtection="1">
      <alignment horizontal="left" vertical="center" wrapText="1"/>
      <protection/>
    </xf>
    <xf numFmtId="0" fontId="6" fillId="0" borderId="19" xfId="371" applyFont="1" applyFill="1" applyBorder="1" applyAlignment="1" applyProtection="1">
      <alignment horizontal="center" vertical="center" wrapText="1"/>
      <protection/>
    </xf>
    <xf numFmtId="0" fontId="12" fillId="0" borderId="0" xfId="370" applyFont="1" applyFill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92" fillId="0" borderId="19" xfId="0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1" fontId="92" fillId="0" borderId="31" xfId="0" applyNumberFormat="1" applyFont="1" applyFill="1" applyBorder="1" applyAlignment="1" applyProtection="1">
      <alignment horizontal="center" vertical="center" wrapText="1"/>
      <protection/>
    </xf>
    <xf numFmtId="189" fontId="92" fillId="0" borderId="31" xfId="0" applyNumberFormat="1" applyFont="1" applyFill="1" applyBorder="1" applyAlignment="1" applyProtection="1">
      <alignment horizontal="center" vertical="center" wrapText="1"/>
      <protection/>
    </xf>
    <xf numFmtId="1" fontId="92" fillId="0" borderId="19" xfId="0" applyNumberFormat="1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 applyProtection="1">
      <alignment horizontal="center" vertical="center" wrapText="1"/>
      <protection/>
    </xf>
    <xf numFmtId="49" fontId="92" fillId="0" borderId="31" xfId="0" applyNumberFormat="1" applyFont="1" applyFill="1" applyBorder="1" applyAlignment="1" applyProtection="1">
      <alignment horizontal="center" vertical="center" wrapText="1"/>
      <protection/>
    </xf>
    <xf numFmtId="49" fontId="10" fillId="0" borderId="33" xfId="0" applyNumberFormat="1" applyFont="1" applyFill="1" applyBorder="1" applyAlignment="1" applyProtection="1">
      <alignment horizontal="left" vertical="top" wrapText="1"/>
      <protection/>
    </xf>
    <xf numFmtId="0" fontId="11" fillId="0" borderId="0" xfId="364" applyFont="1" applyFill="1">
      <alignment/>
      <protection/>
    </xf>
    <xf numFmtId="0" fontId="0" fillId="0" borderId="0" xfId="0" applyFill="1" applyAlignment="1" applyProtection="1">
      <alignment vertical="top"/>
      <protection/>
    </xf>
    <xf numFmtId="0" fontId="11" fillId="0" borderId="0" xfId="364" applyFont="1" applyFill="1" applyAlignment="1">
      <alignment vertical="top"/>
      <protection/>
    </xf>
    <xf numFmtId="0" fontId="94" fillId="0" borderId="0" xfId="364" applyFont="1" applyFill="1" applyAlignment="1">
      <alignment vertical="top"/>
      <protection/>
    </xf>
    <xf numFmtId="0" fontId="94" fillId="0" borderId="0" xfId="364" applyFont="1" applyFill="1">
      <alignment/>
      <protection/>
    </xf>
    <xf numFmtId="0" fontId="94" fillId="0" borderId="0" xfId="364" applyFont="1" applyFill="1" applyAlignment="1">
      <alignment vertical="center"/>
      <protection/>
    </xf>
    <xf numFmtId="0" fontId="95" fillId="0" borderId="0" xfId="364" applyFont="1" applyFill="1">
      <alignment/>
      <protection/>
    </xf>
    <xf numFmtId="0" fontId="96" fillId="0" borderId="0" xfId="364" applyFont="1" applyFill="1" applyAlignment="1">
      <alignment vertical="top"/>
      <protection/>
    </xf>
    <xf numFmtId="0" fontId="96" fillId="0" borderId="0" xfId="364" applyFont="1" applyFill="1">
      <alignment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7" fillId="0" borderId="0" xfId="0" applyFont="1" applyFill="1" applyAlignment="1" applyProtection="1">
      <alignment vertical="top"/>
      <protection/>
    </xf>
    <xf numFmtId="1" fontId="0" fillId="0" borderId="0" xfId="0" applyNumberFormat="1" applyFill="1" applyAlignment="1" applyProtection="1">
      <alignment horizontal="center" vertical="top"/>
      <protection/>
    </xf>
    <xf numFmtId="0" fontId="97" fillId="0" borderId="0" xfId="0" applyFont="1" applyFill="1" applyAlignment="1" applyProtection="1">
      <alignment/>
      <protection/>
    </xf>
    <xf numFmtId="174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03" fillId="0" borderId="0" xfId="0" applyNumberFormat="1" applyFont="1" applyFill="1" applyAlignment="1" applyProtection="1">
      <alignment/>
      <protection/>
    </xf>
    <xf numFmtId="189" fontId="10" fillId="0" borderId="34" xfId="0" applyNumberFormat="1" applyFont="1" applyFill="1" applyBorder="1" applyAlignment="1" applyProtection="1">
      <alignment horizontal="center" vertical="center" wrapText="1"/>
      <protection/>
    </xf>
    <xf numFmtId="1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1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92" fillId="0" borderId="31" xfId="0" applyNumberFormat="1" applyFont="1" applyFill="1" applyBorder="1" applyAlignment="1" applyProtection="1">
      <alignment horizontal="left" vertical="top" wrapText="1"/>
      <protection/>
    </xf>
    <xf numFmtId="49" fontId="11" fillId="0" borderId="31" xfId="0" applyNumberFormat="1" applyFont="1" applyFill="1" applyBorder="1" applyAlignment="1" applyProtection="1">
      <alignment horizontal="left" vertical="top" wrapText="1"/>
      <protection/>
    </xf>
    <xf numFmtId="0" fontId="11" fillId="0" borderId="38" xfId="0" applyFont="1" applyFill="1" applyBorder="1" applyAlignment="1" applyProtection="1">
      <alignment vertical="top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vertical="top" wrapText="1"/>
      <protection/>
    </xf>
    <xf numFmtId="1" fontId="10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3" borderId="31" xfId="0" applyNumberFormat="1" applyFont="1" applyFill="1" applyBorder="1" applyAlignment="1" applyProtection="1">
      <alignment horizontal="center" vertical="center" wrapText="1"/>
      <protection/>
    </xf>
    <xf numFmtId="0" fontId="92" fillId="3" borderId="19" xfId="0" applyFont="1" applyFill="1" applyBorder="1" applyAlignment="1">
      <alignment horizontal="center" vertical="center" wrapText="1"/>
    </xf>
    <xf numFmtId="1" fontId="92" fillId="3" borderId="31" xfId="0" applyNumberFormat="1" applyFont="1" applyFill="1" applyBorder="1" applyAlignment="1" applyProtection="1">
      <alignment horizontal="center" vertical="center" wrapText="1"/>
      <protection/>
    </xf>
    <xf numFmtId="189" fontId="92" fillId="3" borderId="31" xfId="0" applyNumberFormat="1" applyFont="1" applyFill="1" applyBorder="1" applyAlignment="1" applyProtection="1">
      <alignment horizontal="center" vertical="center" wrapText="1"/>
      <protection/>
    </xf>
    <xf numFmtId="0" fontId="92" fillId="0" borderId="31" xfId="0" applyNumberFormat="1" applyFont="1" applyFill="1" applyBorder="1" applyAlignment="1" applyProtection="1">
      <alignment horizontal="center" vertical="center" wrapText="1"/>
      <protection/>
    </xf>
    <xf numFmtId="49" fontId="92" fillId="3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370" applyFont="1" applyFill="1" applyAlignment="1" applyProtection="1">
      <alignment horizontal="left" vertical="center" wrapText="1"/>
      <protection/>
    </xf>
    <xf numFmtId="0" fontId="5" fillId="0" borderId="0" xfId="370" applyFont="1" applyFill="1" applyAlignment="1" applyProtection="1">
      <alignment horizontal="left" vertical="center" wrapText="1"/>
      <protection/>
    </xf>
    <xf numFmtId="0" fontId="94" fillId="0" borderId="0" xfId="364" applyFont="1" applyFill="1" applyAlignment="1">
      <alignment horizontal="left" vertical="center" wrapText="1"/>
      <protection/>
    </xf>
    <xf numFmtId="0" fontId="11" fillId="0" borderId="40" xfId="0" applyFont="1" applyFill="1" applyBorder="1" applyAlignment="1" applyProtection="1">
      <alignment horizontal="left" vertical="top" wrapText="1"/>
      <protection/>
    </xf>
    <xf numFmtId="0" fontId="11" fillId="0" borderId="31" xfId="0" applyFont="1" applyFill="1" applyBorder="1" applyAlignment="1" applyProtection="1">
      <alignment horizontal="left" vertical="top" wrapText="1"/>
      <protection/>
    </xf>
    <xf numFmtId="0" fontId="6" fillId="0" borderId="19" xfId="371" applyFont="1" applyFill="1" applyBorder="1" applyAlignment="1" applyProtection="1">
      <alignment horizontal="center" vertical="center" wrapText="1"/>
      <protection/>
    </xf>
    <xf numFmtId="0" fontId="6" fillId="0" borderId="41" xfId="371" applyFont="1" applyFill="1" applyBorder="1" applyAlignment="1" applyProtection="1">
      <alignment horizontal="center" vertical="center" wrapText="1"/>
      <protection/>
    </xf>
    <xf numFmtId="0" fontId="6" fillId="0" borderId="42" xfId="371" applyFont="1" applyFill="1" applyBorder="1" applyAlignment="1" applyProtection="1">
      <alignment horizontal="center" vertical="center" wrapText="1"/>
      <protection/>
    </xf>
    <xf numFmtId="0" fontId="6" fillId="0" borderId="43" xfId="371" applyFont="1" applyFill="1" applyBorder="1" applyAlignment="1" applyProtection="1">
      <alignment horizontal="center" vertical="center" wrapText="1"/>
      <protection/>
    </xf>
    <xf numFmtId="49" fontId="10" fillId="0" borderId="44" xfId="0" applyNumberFormat="1" applyFont="1" applyFill="1" applyBorder="1" applyAlignment="1" applyProtection="1">
      <alignment horizontal="left" vertical="top" wrapText="1"/>
      <protection/>
    </xf>
    <xf numFmtId="0" fontId="11" fillId="0" borderId="33" xfId="0" applyFont="1" applyFill="1" applyBorder="1" applyAlignment="1" applyProtection="1">
      <alignment horizontal="left" vertical="top" wrapText="1"/>
      <protection/>
    </xf>
    <xf numFmtId="0" fontId="93" fillId="3" borderId="19" xfId="0" applyFont="1" applyFill="1" applyBorder="1" applyAlignment="1" applyProtection="1">
      <alignment horizontal="center" vertical="center" wrapText="1"/>
      <protection/>
    </xf>
    <xf numFmtId="0" fontId="12" fillId="0" borderId="0" xfId="370" applyFont="1" applyFill="1" applyAlignment="1" applyProtection="1">
      <alignment horizontal="center" vertical="top" wrapText="1"/>
      <protection/>
    </xf>
    <xf numFmtId="0" fontId="6" fillId="0" borderId="45" xfId="370" applyFont="1" applyFill="1" applyBorder="1" applyAlignment="1" applyProtection="1">
      <alignment horizontal="center" vertical="center" wrapText="1"/>
      <protection/>
    </xf>
    <xf numFmtId="0" fontId="4" fillId="0" borderId="0" xfId="370" applyFont="1" applyFill="1" applyAlignment="1" applyProtection="1">
      <alignment horizontal="center" vertical="top" wrapText="1"/>
      <protection/>
    </xf>
    <xf numFmtId="0" fontId="10" fillId="0" borderId="0" xfId="370" applyFont="1" applyFill="1" applyAlignment="1" applyProtection="1">
      <alignment horizontal="center" vertical="top" wrapText="1"/>
      <protection/>
    </xf>
    <xf numFmtId="49" fontId="11" fillId="0" borderId="46" xfId="0" applyNumberFormat="1" applyFont="1" applyFill="1" applyBorder="1" applyAlignment="1" applyProtection="1">
      <alignment horizontal="left" vertical="top" wrapText="1"/>
      <protection/>
    </xf>
    <xf numFmtId="49" fontId="11" fillId="0" borderId="47" xfId="0" applyNumberFormat="1" applyFont="1" applyFill="1" applyBorder="1" applyAlignment="1" applyProtection="1">
      <alignment horizontal="left" vertical="top" wrapText="1"/>
      <protection/>
    </xf>
    <xf numFmtId="0" fontId="7" fillId="0" borderId="0" xfId="370" applyFont="1" applyFill="1" applyAlignment="1" applyProtection="1">
      <alignment horizontal="left" vertical="top" wrapText="1"/>
      <protection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5" fillId="3" borderId="48" xfId="0" applyFont="1" applyFill="1" applyBorder="1" applyAlignment="1" applyProtection="1">
      <alignment horizontal="center" vertical="center" wrapText="1"/>
      <protection/>
    </xf>
    <xf numFmtId="0" fontId="5" fillId="3" borderId="49" xfId="0" applyFont="1" applyFill="1" applyBorder="1" applyAlignment="1" applyProtection="1">
      <alignment horizontal="center" vertical="center" wrapText="1"/>
      <protection/>
    </xf>
    <xf numFmtId="0" fontId="5" fillId="3" borderId="50" xfId="0" applyFont="1" applyFill="1" applyBorder="1" applyAlignment="1" applyProtection="1">
      <alignment horizontal="center" vertical="center" wrapText="1"/>
      <protection/>
    </xf>
    <xf numFmtId="0" fontId="5" fillId="3" borderId="51" xfId="0" applyFont="1" applyFill="1" applyBorder="1" applyAlignment="1" applyProtection="1">
      <alignment horizontal="center" vertical="center" wrapText="1"/>
      <protection/>
    </xf>
    <xf numFmtId="0" fontId="5" fillId="3" borderId="52" xfId="0" applyFont="1" applyFill="1" applyBorder="1" applyAlignment="1" applyProtection="1">
      <alignment horizontal="center" vertical="center" wrapText="1"/>
      <protection/>
    </xf>
    <xf numFmtId="0" fontId="5" fillId="3" borderId="32" xfId="0" applyFont="1" applyFill="1" applyBorder="1" applyAlignment="1" applyProtection="1">
      <alignment horizontal="center" vertical="center" wrapText="1"/>
      <protection/>
    </xf>
    <xf numFmtId="0" fontId="5" fillId="3" borderId="30" xfId="0" applyFont="1" applyFill="1" applyBorder="1" applyAlignment="1" applyProtection="1">
      <alignment horizontal="center" vertical="center" wrapText="1"/>
      <protection/>
    </xf>
    <xf numFmtId="0" fontId="5" fillId="3" borderId="53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Fill="1" applyBorder="1" applyAlignment="1" applyProtection="1">
      <alignment horizontal="left" vertical="top" wrapText="1"/>
      <protection/>
    </xf>
    <xf numFmtId="0" fontId="10" fillId="0" borderId="55" xfId="0" applyFont="1" applyFill="1" applyBorder="1" applyAlignment="1" applyProtection="1">
      <alignment horizontal="left" vertical="top" wrapText="1"/>
      <protection/>
    </xf>
    <xf numFmtId="0" fontId="104" fillId="0" borderId="0" xfId="37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5" fillId="3" borderId="30" xfId="0" applyFont="1" applyFill="1" applyBorder="1" applyAlignment="1" applyProtection="1">
      <alignment horizontal="center" vertical="top" wrapText="1"/>
      <protection/>
    </xf>
    <xf numFmtId="0" fontId="5" fillId="3" borderId="53" xfId="0" applyFont="1" applyFill="1" applyBorder="1" applyAlignment="1" applyProtection="1">
      <alignment horizontal="center" vertical="top" wrapText="1"/>
      <protection/>
    </xf>
    <xf numFmtId="0" fontId="10" fillId="0" borderId="0" xfId="370" applyFont="1" applyFill="1" applyAlignment="1" applyProtection="1">
      <alignment horizontal="left" vertical="top" wrapText="1"/>
      <protection/>
    </xf>
    <xf numFmtId="0" fontId="5" fillId="3" borderId="56" xfId="0" applyFont="1" applyFill="1" applyBorder="1" applyAlignment="1" applyProtection="1">
      <alignment horizontal="center" vertical="center" wrapText="1"/>
      <protection/>
    </xf>
    <xf numFmtId="0" fontId="5" fillId="3" borderId="57" xfId="0" applyFont="1" applyFill="1" applyBorder="1" applyAlignment="1" applyProtection="1">
      <alignment horizontal="center" vertical="center" wrapText="1"/>
      <protection/>
    </xf>
    <xf numFmtId="0" fontId="5" fillId="3" borderId="58" xfId="0" applyFont="1" applyFill="1" applyBorder="1" applyAlignment="1" applyProtection="1">
      <alignment horizontal="center" vertical="center" wrapText="1"/>
      <protection/>
    </xf>
    <xf numFmtId="0" fontId="5" fillId="3" borderId="50" xfId="0" applyFont="1" applyFill="1" applyBorder="1" applyAlignment="1" applyProtection="1">
      <alignment horizontal="center" vertical="top" wrapText="1"/>
      <protection/>
    </xf>
    <xf numFmtId="0" fontId="5" fillId="3" borderId="59" xfId="0" applyFont="1" applyFill="1" applyBorder="1" applyAlignment="1" applyProtection="1">
      <alignment horizontal="center" vertical="top" wrapText="1"/>
      <protection/>
    </xf>
    <xf numFmtId="0" fontId="10" fillId="0" borderId="60" xfId="0" applyFont="1" applyFill="1" applyBorder="1" applyAlignment="1" applyProtection="1">
      <alignment horizontal="left" vertical="top" wrapText="1"/>
      <protection/>
    </xf>
    <xf numFmtId="0" fontId="10" fillId="0" borderId="53" xfId="0" applyFont="1" applyFill="1" applyBorder="1" applyAlignment="1" applyProtection="1">
      <alignment horizontal="left" vertical="top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5" fillId="3" borderId="53" xfId="0" applyFont="1" applyFill="1" applyBorder="1" applyAlignment="1" applyProtection="1">
      <alignment vertical="top" wrapText="1"/>
      <protection/>
    </xf>
    <xf numFmtId="0" fontId="5" fillId="3" borderId="31" xfId="0" applyFont="1" applyFill="1" applyBorder="1" applyAlignment="1" applyProtection="1">
      <alignment vertical="top" wrapText="1"/>
      <protection/>
    </xf>
    <xf numFmtId="0" fontId="5" fillId="3" borderId="61" xfId="0" applyFont="1" applyFill="1" applyBorder="1" applyAlignment="1" applyProtection="1">
      <alignment horizontal="center" vertical="top" wrapText="1"/>
      <protection/>
    </xf>
    <xf numFmtId="0" fontId="5" fillId="3" borderId="52" xfId="0" applyFont="1" applyFill="1" applyBorder="1" applyAlignment="1" applyProtection="1">
      <alignment horizontal="center" vertical="top" wrapText="1"/>
      <protection/>
    </xf>
    <xf numFmtId="0" fontId="5" fillId="3" borderId="30" xfId="0" applyFont="1" applyFill="1" applyBorder="1" applyAlignment="1" applyProtection="1">
      <alignment vertical="top" wrapText="1"/>
      <protection/>
    </xf>
    <xf numFmtId="0" fontId="5" fillId="3" borderId="62" xfId="0" applyFont="1" applyFill="1" applyBorder="1" applyAlignment="1" applyProtection="1">
      <alignment horizontal="center" vertical="top" wrapText="1"/>
      <protection/>
    </xf>
    <xf numFmtId="0" fontId="5" fillId="3" borderId="63" xfId="0" applyFont="1" applyFill="1" applyBorder="1" applyAlignment="1" applyProtection="1">
      <alignment horizontal="center" vertical="top" wrapText="1"/>
      <protection/>
    </xf>
    <xf numFmtId="0" fontId="5" fillId="3" borderId="32" xfId="0" applyFont="1" applyFill="1" applyBorder="1" applyAlignment="1" applyProtection="1">
      <alignment horizontal="center" vertical="top" wrapText="1"/>
      <protection/>
    </xf>
  </cellXfs>
  <cellStyles count="1006">
    <cellStyle name="Normal" xfId="0"/>
    <cellStyle name="_9 мес ДЭ ПФП ДПН на 2006г с разбивкой по кварталам от 28.02.06г" xfId="15"/>
    <cellStyle name="_Copy of ДРСК_1" xfId="16"/>
    <cellStyle name="_CPI foodimp" xfId="17"/>
    <cellStyle name="_Ltre01Лесозав." xfId="18"/>
    <cellStyle name="_macro 2012 var 1" xfId="19"/>
    <cellStyle name="_v-2013-2030- 2b17.01.11Нах-cpiнов. курс inn 1-2-Е1xls" xfId="20"/>
    <cellStyle name="_авансы" xfId="21"/>
    <cellStyle name="_АРМ_БП_АО Сахэнерго 1" xfId="22"/>
    <cellStyle name="_АРМ_БП_АО Сахэнерго и ТЭП на 2006 г" xfId="23"/>
    <cellStyle name="_АРМ_БП_АО Сахэнерго под факт2004 г." xfId="24"/>
    <cellStyle name="_АРМ_БП_АО Сахэнерго утвержденный  Кср лик див" xfId="25"/>
    <cellStyle name="_АРМ_БП_АО-энерго_V41_обработан_06.05.2005" xfId="26"/>
    <cellStyle name="_Баланс  прогнозный 2 квартал" xfId="27"/>
    <cellStyle name="_Баланс 2005г прогнозный 2 квартал" xfId="28"/>
    <cellStyle name="_Книга1" xfId="29"/>
    <cellStyle name="_Корректировка инвестиц. программы по итогам 4 месяцев (2)" xfId="30"/>
    <cellStyle name="_Модель - 2(23)" xfId="31"/>
    <cellStyle name="_Приложение 1,2" xfId="32"/>
    <cellStyle name="_Приложение 7" xfId="33"/>
    <cellStyle name="_Приложение 7 доход расход слайды2 (1)" xfId="34"/>
    <cellStyle name="_Приложение 7 доход слайд" xfId="35"/>
    <cellStyle name="_Приложения по инвестициям на 2006г" xfId="36"/>
    <cellStyle name="_Приложения по инвестициям на 2006г корректировка" xfId="37"/>
    <cellStyle name="_Приложения по инвестициям на 2006г корректировка 08.09" xfId="38"/>
    <cellStyle name="_Приложения по инвестициям на 2006годминим" xfId="39"/>
    <cellStyle name="_Приложения по инвестициям на 2006годминим новая" xfId="40"/>
    <cellStyle name="_птс- БП-2006 ОАО,СКК- 01.09.05" xfId="41"/>
    <cellStyle name="_ПФП_1_4кв._2006г" xfId="42"/>
    <cellStyle name="_ПФР 2005г" xfId="43"/>
    <cellStyle name="_Ремонт 2006" xfId="44"/>
    <cellStyle name="_с фактом" xfId="45"/>
    <cellStyle name="_с фактом (1)" xfId="46"/>
    <cellStyle name="_Сб-macro 2020" xfId="47"/>
    <cellStyle name="_Сравнение Бюджета с РЭКом_16.11" xfId="48"/>
    <cellStyle name="_Сравнения от 09.05.06 г. поквартальные листы" xfId="49"/>
    <cellStyle name="_ТЭП" xfId="50"/>
    <cellStyle name="_Тэп ОАО Сахалинэнерго на 2006 года для совещания у Мясника" xfId="51"/>
    <cellStyle name="_ТЭП, баланс, ремонтная программа, инвестиции, ПУИ, расчет дивидендов" xfId="52"/>
    <cellStyle name="_форма_10_1" xfId="53"/>
    <cellStyle name="_форма_11_1" xfId="54"/>
    <cellStyle name="_форма_3_1" xfId="55"/>
    <cellStyle name="_форма_4_1" xfId="56"/>
    <cellStyle name="_форма_5_1" xfId="57"/>
    <cellStyle name="_Формы для ФАО за 9 мес.2006 г." xfId="58"/>
    <cellStyle name="_экслуатационные Сахэнерго 2005 корректировка" xfId="59"/>
    <cellStyle name="_Эксплуатационные для Е.Т. вредной но симпотишной" xfId="60"/>
    <cellStyle name="”€ќђќ‘ћ‚›‰" xfId="61"/>
    <cellStyle name="”€ќђќ‘ћ‚›‰ 2" xfId="62"/>
    <cellStyle name="”€љ‘€ђћ‚ђќќ›‰" xfId="63"/>
    <cellStyle name="”€љ‘€ђћ‚ђќќ›‰ 2" xfId="64"/>
    <cellStyle name="”ќђќ‘ћ‚›‰" xfId="65"/>
    <cellStyle name="”ќђќ‘ћ‚›‰ 2" xfId="66"/>
    <cellStyle name="”љ‘ђћ‚ђќќ›‰" xfId="67"/>
    <cellStyle name="”љ‘ђћ‚ђќќ›‰ 2" xfId="68"/>
    <cellStyle name="„…ќ…†ќ›‰" xfId="69"/>
    <cellStyle name="„…ќ…†ќ›‰ 2" xfId="70"/>
    <cellStyle name="„ђ’ђ" xfId="71"/>
    <cellStyle name="€’ћѓћ‚›‰" xfId="72"/>
    <cellStyle name="€’ћѓћ‚›‰ 2" xfId="73"/>
    <cellStyle name="‡ђѓћ‹ћ‚ћљ1" xfId="74"/>
    <cellStyle name="‡ђѓћ‹ћ‚ћљ1 2" xfId="75"/>
    <cellStyle name="‡ђѓћ‹ћ‚ћљ2" xfId="76"/>
    <cellStyle name="‡ђѓћ‹ћ‚ћљ2 2" xfId="77"/>
    <cellStyle name="’ћѓћ‚›‰" xfId="78"/>
    <cellStyle name="’ћѓћ‚›‰ 2" xfId="79"/>
    <cellStyle name="1Normal" xfId="80"/>
    <cellStyle name="20% - Акцент1" xfId="81"/>
    <cellStyle name="20% - Акцент1 2" xfId="82"/>
    <cellStyle name="20% - Акцент1 3" xfId="83"/>
    <cellStyle name="20% - Акцент1 4" xfId="84"/>
    <cellStyle name="20% - Акцент2" xfId="85"/>
    <cellStyle name="20% - Акцент2 2" xfId="86"/>
    <cellStyle name="20% - Акцент2 3" xfId="87"/>
    <cellStyle name="20% - Акцент2 4" xfId="88"/>
    <cellStyle name="20% - Акцент3" xfId="89"/>
    <cellStyle name="20% - Акцент3 2" xfId="90"/>
    <cellStyle name="20% - Акцент3 3" xfId="91"/>
    <cellStyle name="20% - Акцент3 4" xfId="92"/>
    <cellStyle name="20% - Акцент4" xfId="93"/>
    <cellStyle name="20% - Акцент4 2" xfId="94"/>
    <cellStyle name="20% - Акцент4 3" xfId="95"/>
    <cellStyle name="20% - Акцент4 4" xfId="96"/>
    <cellStyle name="20% - Акцент5" xfId="97"/>
    <cellStyle name="20% - Акцент5 2" xfId="98"/>
    <cellStyle name="20% - Акцент5 3" xfId="99"/>
    <cellStyle name="20% - Акцент5 4" xfId="100"/>
    <cellStyle name="20% - Акцент6" xfId="101"/>
    <cellStyle name="20% - Акцент6 2" xfId="102"/>
    <cellStyle name="20% - Акцент6 3" xfId="103"/>
    <cellStyle name="20% - Акцент6 4" xfId="104"/>
    <cellStyle name="40% - Акцент1" xfId="105"/>
    <cellStyle name="40% - Акцент1 2" xfId="106"/>
    <cellStyle name="40% - Акцент1 3" xfId="107"/>
    <cellStyle name="40% - Акцент1 4" xfId="108"/>
    <cellStyle name="40% - Акцент2" xfId="109"/>
    <cellStyle name="40% - Акцент2 2" xfId="110"/>
    <cellStyle name="40% - Акцент2 3" xfId="111"/>
    <cellStyle name="40% - Акцент2 4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4" xfId="117"/>
    <cellStyle name="40% - Акцент4 2" xfId="118"/>
    <cellStyle name="40% - Акцент4 3" xfId="119"/>
    <cellStyle name="40% - Акцент4 4" xfId="120"/>
    <cellStyle name="40% - Акцент5" xfId="121"/>
    <cellStyle name="40% - Акцент5 2" xfId="122"/>
    <cellStyle name="40% - Акцент5 3" xfId="123"/>
    <cellStyle name="40% - Акцент5 4" xfId="124"/>
    <cellStyle name="40% - Акцент6" xfId="125"/>
    <cellStyle name="40% - Акцент6 2" xfId="126"/>
    <cellStyle name="40% - Акцент6 3" xfId="127"/>
    <cellStyle name="40% - Акцент6 4" xfId="128"/>
    <cellStyle name="60% - Акцент1" xfId="129"/>
    <cellStyle name="60% - Акцент1 2" xfId="130"/>
    <cellStyle name="60% - Акцент1 3" xfId="131"/>
    <cellStyle name="60% - Акцент1 4" xfId="132"/>
    <cellStyle name="60% - Акцент2" xfId="133"/>
    <cellStyle name="60% - Акцент2 2" xfId="134"/>
    <cellStyle name="60% - Акцент2 3" xfId="135"/>
    <cellStyle name="60% - Акцент2 4" xfId="136"/>
    <cellStyle name="60% - Акцент3" xfId="137"/>
    <cellStyle name="60% - Акцент3 2" xfId="138"/>
    <cellStyle name="60% - Акцент3 3" xfId="139"/>
    <cellStyle name="60% - Акцент3 4" xfId="140"/>
    <cellStyle name="60% - Акцент4" xfId="141"/>
    <cellStyle name="60% - Акцент4 2" xfId="142"/>
    <cellStyle name="60% - Акцент4 3" xfId="143"/>
    <cellStyle name="60% - Акцент4 4" xfId="144"/>
    <cellStyle name="60% - Акцент5" xfId="145"/>
    <cellStyle name="60% - Акцент5 2" xfId="146"/>
    <cellStyle name="60% - Акцент5 3" xfId="147"/>
    <cellStyle name="60% - Акцент5 4" xfId="148"/>
    <cellStyle name="60% - Акцент6" xfId="149"/>
    <cellStyle name="60% - Акцент6 2" xfId="150"/>
    <cellStyle name="60% - Акцент6 3" xfId="151"/>
    <cellStyle name="60% - Акцент6 4" xfId="152"/>
    <cellStyle name="Comma [0]_irl tel sep5" xfId="153"/>
    <cellStyle name="Comma_irl tel sep5" xfId="154"/>
    <cellStyle name="Currency [0]" xfId="155"/>
    <cellStyle name="Currency_irl tel sep5" xfId="156"/>
    <cellStyle name="Euro" xfId="157"/>
    <cellStyle name="Excel Built-in Normal" xfId="158"/>
    <cellStyle name="F2" xfId="159"/>
    <cellStyle name="F3" xfId="160"/>
    <cellStyle name="F4" xfId="161"/>
    <cellStyle name="F5" xfId="162"/>
    <cellStyle name="F6" xfId="163"/>
    <cellStyle name="F7" xfId="164"/>
    <cellStyle name="F8" xfId="165"/>
    <cellStyle name="Iau?iue1" xfId="166"/>
    <cellStyle name="Norma11l" xfId="167"/>
    <cellStyle name="Normal_16" xfId="168"/>
    <cellStyle name="Normal1" xfId="169"/>
    <cellStyle name="normбlnм_laroux" xfId="170"/>
    <cellStyle name="Ociriniaue [0]_5-C" xfId="171"/>
    <cellStyle name="Ociriniaue_5-C" xfId="172"/>
    <cellStyle name="oft Excel]&#13;&#10;Comment=Строки open=/f добавляют пользовательские функции к списку Вставить функцию.&#13;&#10;Maximized=3&#13;&#10;Basi" xfId="173"/>
    <cellStyle name="Price_Body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1" xfId="197"/>
    <cellStyle name="SAPBEXHLevel1X" xfId="198"/>
    <cellStyle name="SAPBEXHLevel2" xfId="199"/>
    <cellStyle name="SAPBEXHLevel2X" xfId="200"/>
    <cellStyle name="SAPBEXHLevel3" xfId="201"/>
    <cellStyle name="SAPBEXHLevel3X" xfId="202"/>
    <cellStyle name="SAPBEXresData" xfId="203"/>
    <cellStyle name="SAPBEXresDataEmph" xfId="204"/>
    <cellStyle name="SAPBEXresItem" xfId="205"/>
    <cellStyle name="SAPBEXresItemX" xfId="206"/>
    <cellStyle name="SAPBEXstdData" xfId="207"/>
    <cellStyle name="SAPBEXstdDataEmph" xfId="208"/>
    <cellStyle name="SAPBEXstdItem" xfId="209"/>
    <cellStyle name="SAPBEXstdItemX" xfId="210"/>
    <cellStyle name="SAPBEXtitle" xfId="211"/>
    <cellStyle name="SAPBEXundefined" xfId="212"/>
    <cellStyle name="SEM-BPS-data" xfId="213"/>
    <cellStyle name="SEM-BPS-head" xfId="214"/>
    <cellStyle name="SEM-BPS-headdata" xfId="215"/>
    <cellStyle name="SEM-BPS-headkey" xfId="216"/>
    <cellStyle name="SEM-BPS-input-on" xfId="217"/>
    <cellStyle name="SEM-BPS-key" xfId="218"/>
    <cellStyle name="SEM-BPS-sub1" xfId="219"/>
    <cellStyle name="SEM-BPS-sub2" xfId="220"/>
    <cellStyle name="SEM-BPS-total" xfId="221"/>
    <cellStyle name="styleColumnTitles" xfId="222"/>
    <cellStyle name="styleDateRange" xfId="223"/>
    <cellStyle name="styleHidden" xfId="224"/>
    <cellStyle name="styleNormal" xfId="225"/>
    <cellStyle name="styleSeriesAttributes" xfId="226"/>
    <cellStyle name="styleSeriesData" xfId="227"/>
    <cellStyle name="styleSeriesDataForecast" xfId="228"/>
    <cellStyle name="styleSeriesDataForecastNA" xfId="229"/>
    <cellStyle name="styleSeriesDataNA" xfId="230"/>
    <cellStyle name="Акцент1" xfId="231"/>
    <cellStyle name="Акцент1 2" xfId="232"/>
    <cellStyle name="Акцент1 3" xfId="233"/>
    <cellStyle name="Акцент1 4" xfId="234"/>
    <cellStyle name="Акцент2" xfId="235"/>
    <cellStyle name="Акцент2 2" xfId="236"/>
    <cellStyle name="Акцент2 3" xfId="237"/>
    <cellStyle name="Акцент2 4" xfId="238"/>
    <cellStyle name="Акцент3" xfId="239"/>
    <cellStyle name="Акцент3 2" xfId="240"/>
    <cellStyle name="Акцент3 3" xfId="241"/>
    <cellStyle name="Акцент3 4" xfId="242"/>
    <cellStyle name="Акцент4" xfId="243"/>
    <cellStyle name="Акцент4 2" xfId="244"/>
    <cellStyle name="Акцент4 3" xfId="245"/>
    <cellStyle name="Акцент4 4" xfId="246"/>
    <cellStyle name="Акцент5" xfId="247"/>
    <cellStyle name="Акцент5 2" xfId="248"/>
    <cellStyle name="Акцент5 3" xfId="249"/>
    <cellStyle name="Акцент5 4" xfId="250"/>
    <cellStyle name="Акцент6" xfId="251"/>
    <cellStyle name="Акцент6 2" xfId="252"/>
    <cellStyle name="Акцент6 3" xfId="253"/>
    <cellStyle name="Акцент6 4" xfId="254"/>
    <cellStyle name="Беззащитный" xfId="255"/>
    <cellStyle name="Ввод " xfId="256"/>
    <cellStyle name="Ввод  2" xfId="257"/>
    <cellStyle name="Ввод  3" xfId="258"/>
    <cellStyle name="Ввод  4" xfId="259"/>
    <cellStyle name="Вывод" xfId="260"/>
    <cellStyle name="Вывод 2" xfId="261"/>
    <cellStyle name="Вывод 3" xfId="262"/>
    <cellStyle name="Вывод 3 2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Гиперссылка 2" xfId="270"/>
    <cellStyle name="Гиперссылка 2 2" xfId="271"/>
    <cellStyle name="Гиперссылка 2 3" xfId="272"/>
    <cellStyle name="Currency" xfId="273"/>
    <cellStyle name="Currency [0]" xfId="274"/>
    <cellStyle name="Денежный 2" xfId="275"/>
    <cellStyle name="Заголовок" xfId="276"/>
    <cellStyle name="Заголовок 1" xfId="277"/>
    <cellStyle name="Заголовок 1 2" xfId="278"/>
    <cellStyle name="Заголовок 1 3" xfId="279"/>
    <cellStyle name="Заголовок 2" xfId="280"/>
    <cellStyle name="Заголовок 2 2" xfId="281"/>
    <cellStyle name="Заголовок 2 3" xfId="282"/>
    <cellStyle name="Заголовок 3" xfId="283"/>
    <cellStyle name="Заголовок 3 2" xfId="284"/>
    <cellStyle name="Заголовок 3 3" xfId="285"/>
    <cellStyle name="Заголовок 4" xfId="286"/>
    <cellStyle name="Заголовок 4 2" xfId="287"/>
    <cellStyle name="Заголовок 4 3" xfId="288"/>
    <cellStyle name="ЗаголовокСтолбца" xfId="289"/>
    <cellStyle name="Защитный" xfId="290"/>
    <cellStyle name="Значение" xfId="291"/>
    <cellStyle name="Итог" xfId="292"/>
    <cellStyle name="Итог 2" xfId="293"/>
    <cellStyle name="Итог 3" xfId="294"/>
    <cellStyle name="Итог 4" xfId="295"/>
    <cellStyle name="Контрольная ячейка" xfId="296"/>
    <cellStyle name="Контрольная ячейка 2" xfId="297"/>
    <cellStyle name="Контрольная ячейка 3" xfId="298"/>
    <cellStyle name="Контрольная ячейка 4" xfId="299"/>
    <cellStyle name="Мой заголовок" xfId="300"/>
    <cellStyle name="Мой заголовок листа" xfId="301"/>
    <cellStyle name="Мои наименования показателей" xfId="302"/>
    <cellStyle name="назв фил" xfId="303"/>
    <cellStyle name="Название" xfId="304"/>
    <cellStyle name="Название 2" xfId="305"/>
    <cellStyle name="Название 3" xfId="306"/>
    <cellStyle name="Нейтральный" xfId="307"/>
    <cellStyle name="Нейтральный 2" xfId="308"/>
    <cellStyle name="Нейтральный 3" xfId="309"/>
    <cellStyle name="Нейтральный 4" xfId="310"/>
    <cellStyle name="Обычный 10" xfId="311"/>
    <cellStyle name="Обычный 11" xfId="312"/>
    <cellStyle name="Обычный 12" xfId="313"/>
    <cellStyle name="Обычный 13" xfId="314"/>
    <cellStyle name="Обычный 14" xfId="315"/>
    <cellStyle name="Обычный 14 2" xfId="316"/>
    <cellStyle name="Обычный 15" xfId="317"/>
    <cellStyle name="Обычный 16" xfId="318"/>
    <cellStyle name="Обычный 17" xfId="319"/>
    <cellStyle name="Обычный 18" xfId="320"/>
    <cellStyle name="Обычный 19" xfId="321"/>
    <cellStyle name="Обычный 2" xfId="322"/>
    <cellStyle name="Обычный 2 2" xfId="323"/>
    <cellStyle name="Обычный 2 2 2" xfId="324"/>
    <cellStyle name="Обычный 2 2 3" xfId="325"/>
    <cellStyle name="Обычный 2 2 4" xfId="326"/>
    <cellStyle name="Обычный 2 2 5" xfId="327"/>
    <cellStyle name="Обычный 2 3" xfId="328"/>
    <cellStyle name="Обычный 2 4" xfId="329"/>
    <cellStyle name="Обычный 2 4 2" xfId="330"/>
    <cellStyle name="Обычный 2 5" xfId="331"/>
    <cellStyle name="Обычный 2 6" xfId="332"/>
    <cellStyle name="Обычный 2 7" xfId="333"/>
    <cellStyle name="Обычный 2 8" xfId="334"/>
    <cellStyle name="Обычный 20" xfId="335"/>
    <cellStyle name="Обычный 21" xfId="336"/>
    <cellStyle name="Обычный 22" xfId="337"/>
    <cellStyle name="Обычный 23" xfId="338"/>
    <cellStyle name="Обычный 24" xfId="339"/>
    <cellStyle name="Обычный 25" xfId="340"/>
    <cellStyle name="Обычный 26" xfId="341"/>
    <cellStyle name="Обычный 27" xfId="342"/>
    <cellStyle name="Обычный 28" xfId="343"/>
    <cellStyle name="Обычный 29" xfId="344"/>
    <cellStyle name="Обычный 3" xfId="345"/>
    <cellStyle name="Обычный 3 2" xfId="346"/>
    <cellStyle name="Обычный 3 2 2" xfId="347"/>
    <cellStyle name="Обычный 3 3" xfId="348"/>
    <cellStyle name="Обычный 3 3 2" xfId="349"/>
    <cellStyle name="Обычный 3 4" xfId="350"/>
    <cellStyle name="Обычный 3_Аппарат 2 План Подготовки кадров 2011 год" xfId="351"/>
    <cellStyle name="Обычный 30" xfId="352"/>
    <cellStyle name="Обычный 31" xfId="353"/>
    <cellStyle name="Обычный 32" xfId="354"/>
    <cellStyle name="Обычный 33" xfId="355"/>
    <cellStyle name="Обычный 34" xfId="356"/>
    <cellStyle name="Обычный 34 2" xfId="357"/>
    <cellStyle name="Обычный 35" xfId="358"/>
    <cellStyle name="Обычный 35 2" xfId="359"/>
    <cellStyle name="Обычный 36" xfId="360"/>
    <cellStyle name="Обычный 37" xfId="361"/>
    <cellStyle name="Обычный 38" xfId="362"/>
    <cellStyle name="Обычный 39" xfId="363"/>
    <cellStyle name="Обычный 39 2 3" xfId="364"/>
    <cellStyle name="Обычный 4" xfId="365"/>
    <cellStyle name="Обычный 4 2" xfId="366"/>
    <cellStyle name="Обычный 4 2 2" xfId="367"/>
    <cellStyle name="Обычный 4 3" xfId="368"/>
    <cellStyle name="Обычный 4 4" xfId="369"/>
    <cellStyle name="Обычный 40" xfId="370"/>
    <cellStyle name="Обычный 40 2" xfId="371"/>
    <cellStyle name="Обычный 41" xfId="372"/>
    <cellStyle name="Обычный 42" xfId="373"/>
    <cellStyle name="Обычный 5" xfId="374"/>
    <cellStyle name="Обычный 5 10" xfId="375"/>
    <cellStyle name="Обычный 5 10 2" xfId="376"/>
    <cellStyle name="Обычный 5 10 2 2" xfId="377"/>
    <cellStyle name="Обычный 5 10 2 2 2" xfId="378"/>
    <cellStyle name="Обычный 5 10 2 3" xfId="379"/>
    <cellStyle name="Обычный 5 10 3" xfId="380"/>
    <cellStyle name="Обычный 5 10 3 2" xfId="381"/>
    <cellStyle name="Обычный 5 10 4" xfId="382"/>
    <cellStyle name="Обычный 5 11" xfId="383"/>
    <cellStyle name="Обычный 5 11 2" xfId="384"/>
    <cellStyle name="Обычный 5 11 2 2" xfId="385"/>
    <cellStyle name="Обычный 5 11 2 2 2" xfId="386"/>
    <cellStyle name="Обычный 5 11 2 3" xfId="387"/>
    <cellStyle name="Обычный 5 11 3" xfId="388"/>
    <cellStyle name="Обычный 5 11 3 2" xfId="389"/>
    <cellStyle name="Обычный 5 11 4" xfId="390"/>
    <cellStyle name="Обычный 5 12" xfId="391"/>
    <cellStyle name="Обычный 5 12 2" xfId="392"/>
    <cellStyle name="Обычный 5 12 2 2" xfId="393"/>
    <cellStyle name="Обычный 5 12 2 2 2" xfId="394"/>
    <cellStyle name="Обычный 5 12 2 3" xfId="395"/>
    <cellStyle name="Обычный 5 12 3" xfId="396"/>
    <cellStyle name="Обычный 5 12 3 2" xfId="397"/>
    <cellStyle name="Обычный 5 12 4" xfId="398"/>
    <cellStyle name="Обычный 5 13" xfId="399"/>
    <cellStyle name="Обычный 5 13 2" xfId="400"/>
    <cellStyle name="Обычный 5 13 2 2" xfId="401"/>
    <cellStyle name="Обычный 5 13 2 2 2" xfId="402"/>
    <cellStyle name="Обычный 5 13 2 3" xfId="403"/>
    <cellStyle name="Обычный 5 13 3" xfId="404"/>
    <cellStyle name="Обычный 5 13 3 2" xfId="405"/>
    <cellStyle name="Обычный 5 13 4" xfId="406"/>
    <cellStyle name="Обычный 5 14" xfId="407"/>
    <cellStyle name="Обычный 5 14 2" xfId="408"/>
    <cellStyle name="Обычный 5 14 2 2" xfId="409"/>
    <cellStyle name="Обычный 5 14 3" xfId="410"/>
    <cellStyle name="Обычный 5 15" xfId="411"/>
    <cellStyle name="Обычный 5 15 2" xfId="412"/>
    <cellStyle name="Обычный 5 15 2 2" xfId="413"/>
    <cellStyle name="Обычный 5 15 3" xfId="414"/>
    <cellStyle name="Обычный 5 16" xfId="415"/>
    <cellStyle name="Обычный 5 16 2" xfId="416"/>
    <cellStyle name="Обычный 5 17" xfId="417"/>
    <cellStyle name="Обычный 5 2" xfId="418"/>
    <cellStyle name="Обычный 5 2 2" xfId="419"/>
    <cellStyle name="Обычный 5 2 2 2" xfId="420"/>
    <cellStyle name="Обычный 5 2 2 2 2" xfId="421"/>
    <cellStyle name="Обычный 5 2 2 3" xfId="422"/>
    <cellStyle name="Обычный 5 2 3" xfId="423"/>
    <cellStyle name="Обычный 5 2 3 2" xfId="424"/>
    <cellStyle name="Обычный 5 2 4" xfId="425"/>
    <cellStyle name="Обычный 5 3" xfId="426"/>
    <cellStyle name="Обычный 5 3 2" xfId="427"/>
    <cellStyle name="Обычный 5 3 2 2" xfId="428"/>
    <cellStyle name="Обычный 5 3 2 2 2" xfId="429"/>
    <cellStyle name="Обычный 5 3 2 3" xfId="430"/>
    <cellStyle name="Обычный 5 3 3" xfId="431"/>
    <cellStyle name="Обычный 5 3 3 2" xfId="432"/>
    <cellStyle name="Обычный 5 3 4" xfId="433"/>
    <cellStyle name="Обычный 5 4" xfId="434"/>
    <cellStyle name="Обычный 5 4 2" xfId="435"/>
    <cellStyle name="Обычный 5 4 2 2" xfId="436"/>
    <cellStyle name="Обычный 5 4 2 2 2" xfId="437"/>
    <cellStyle name="Обычный 5 4 2 3" xfId="438"/>
    <cellStyle name="Обычный 5 4 3" xfId="439"/>
    <cellStyle name="Обычный 5 4 3 2" xfId="440"/>
    <cellStyle name="Обычный 5 4 4" xfId="441"/>
    <cellStyle name="Обычный 5 5" xfId="442"/>
    <cellStyle name="Обычный 5 5 2" xfId="443"/>
    <cellStyle name="Обычный 5 5 2 2" xfId="444"/>
    <cellStyle name="Обычный 5 5 2 2 2" xfId="445"/>
    <cellStyle name="Обычный 5 5 2 3" xfId="446"/>
    <cellStyle name="Обычный 5 5 3" xfId="447"/>
    <cellStyle name="Обычный 5 5 3 2" xfId="448"/>
    <cellStyle name="Обычный 5 5 4" xfId="449"/>
    <cellStyle name="Обычный 5 6" xfId="450"/>
    <cellStyle name="Обычный 5 6 2" xfId="451"/>
    <cellStyle name="Обычный 5 6 2 2" xfId="452"/>
    <cellStyle name="Обычный 5 6 2 2 2" xfId="453"/>
    <cellStyle name="Обычный 5 6 2 3" xfId="454"/>
    <cellStyle name="Обычный 5 6 3" xfId="455"/>
    <cellStyle name="Обычный 5 6 3 2" xfId="456"/>
    <cellStyle name="Обычный 5 6 4" xfId="457"/>
    <cellStyle name="Обычный 5 7" xfId="458"/>
    <cellStyle name="Обычный 5 7 2" xfId="459"/>
    <cellStyle name="Обычный 5 7 2 2" xfId="460"/>
    <cellStyle name="Обычный 5 7 2 2 2" xfId="461"/>
    <cellStyle name="Обычный 5 7 2 3" xfId="462"/>
    <cellStyle name="Обычный 5 7 3" xfId="463"/>
    <cellStyle name="Обычный 5 7 3 2" xfId="464"/>
    <cellStyle name="Обычный 5 7 4" xfId="465"/>
    <cellStyle name="Обычный 5 8" xfId="466"/>
    <cellStyle name="Обычный 5 8 2" xfId="467"/>
    <cellStyle name="Обычный 5 8 2 2" xfId="468"/>
    <cellStyle name="Обычный 5 8 2 2 2" xfId="469"/>
    <cellStyle name="Обычный 5 8 2 3" xfId="470"/>
    <cellStyle name="Обычный 5 8 3" xfId="471"/>
    <cellStyle name="Обычный 5 8 3 2" xfId="472"/>
    <cellStyle name="Обычный 5 8 4" xfId="473"/>
    <cellStyle name="Обычный 5 9" xfId="474"/>
    <cellStyle name="Обычный 5 9 2" xfId="475"/>
    <cellStyle name="Обычный 5 9 2 2" xfId="476"/>
    <cellStyle name="Обычный 5 9 2 2 2" xfId="477"/>
    <cellStyle name="Обычный 5 9 2 3" xfId="478"/>
    <cellStyle name="Обычный 5 9 3" xfId="479"/>
    <cellStyle name="Обычный 5 9 3 2" xfId="480"/>
    <cellStyle name="Обычный 5 9 4" xfId="481"/>
    <cellStyle name="Обычный 5_4.9 сбыт всего" xfId="482"/>
    <cellStyle name="Обычный 6" xfId="483"/>
    <cellStyle name="Обычный 7" xfId="484"/>
    <cellStyle name="Обычный 8" xfId="485"/>
    <cellStyle name="Обычный 8 2" xfId="486"/>
    <cellStyle name="Обычный 8 28" xfId="487"/>
    <cellStyle name="Обычный 83" xfId="488"/>
    <cellStyle name="Обычный 9" xfId="489"/>
    <cellStyle name="Обычный 9 2" xfId="490"/>
    <cellStyle name="Обычный1" xfId="491"/>
    <cellStyle name="Followed Hyperlink" xfId="492"/>
    <cellStyle name="Плохой" xfId="493"/>
    <cellStyle name="Плохой 2" xfId="494"/>
    <cellStyle name="Плохой 3" xfId="495"/>
    <cellStyle name="Плохой 4" xfId="496"/>
    <cellStyle name="Поле ввода" xfId="497"/>
    <cellStyle name="Пояснение" xfId="498"/>
    <cellStyle name="Пояснение 2" xfId="499"/>
    <cellStyle name="Пояснение 3" xfId="500"/>
    <cellStyle name="Пояснение 4" xfId="501"/>
    <cellStyle name="Примечание" xfId="502"/>
    <cellStyle name="Примечание 2" xfId="503"/>
    <cellStyle name="Примечание 3" xfId="504"/>
    <cellStyle name="Percent" xfId="505"/>
    <cellStyle name="Процентный 2" xfId="506"/>
    <cellStyle name="Процентный 2 10" xfId="507"/>
    <cellStyle name="Процентный 2 11" xfId="508"/>
    <cellStyle name="Процентный 2 12" xfId="509"/>
    <cellStyle name="Процентный 2 13" xfId="510"/>
    <cellStyle name="Процентный 2 14" xfId="511"/>
    <cellStyle name="Процентный 2 15" xfId="512"/>
    <cellStyle name="Процентный 2 16" xfId="513"/>
    <cellStyle name="Процентный 2 17" xfId="514"/>
    <cellStyle name="Процентный 2 2" xfId="515"/>
    <cellStyle name="Процентный 2 2 3" xfId="516"/>
    <cellStyle name="Процентный 2 3" xfId="517"/>
    <cellStyle name="Процентный 2 4" xfId="518"/>
    <cellStyle name="Процентный 2 5" xfId="519"/>
    <cellStyle name="Процентный 2 6" xfId="520"/>
    <cellStyle name="Процентный 2 7" xfId="521"/>
    <cellStyle name="Процентный 2 8" xfId="522"/>
    <cellStyle name="Процентный 2 9" xfId="523"/>
    <cellStyle name="Процентный 3" xfId="524"/>
    <cellStyle name="Процентный 3 10" xfId="525"/>
    <cellStyle name="Процентный 3 10 2" xfId="526"/>
    <cellStyle name="Процентный 3 10 2 2" xfId="527"/>
    <cellStyle name="Процентный 3 10 2 2 2" xfId="528"/>
    <cellStyle name="Процентный 3 10 2 2 2 2" xfId="529"/>
    <cellStyle name="Процентный 3 10 2 2 3" xfId="530"/>
    <cellStyle name="Процентный 3 10 2 3" xfId="531"/>
    <cellStyle name="Процентный 3 10 2 3 2" xfId="532"/>
    <cellStyle name="Процентный 3 10 2 4" xfId="533"/>
    <cellStyle name="Процентный 3 10 3" xfId="534"/>
    <cellStyle name="Процентный 3 10 3 2" xfId="535"/>
    <cellStyle name="Процентный 3 10 3 2 2" xfId="536"/>
    <cellStyle name="Процентный 3 10 3 3" xfId="537"/>
    <cellStyle name="Процентный 3 10 4" xfId="538"/>
    <cellStyle name="Процентный 3 10 4 2" xfId="539"/>
    <cellStyle name="Процентный 3 10 5" xfId="540"/>
    <cellStyle name="Процентный 3 11" xfId="541"/>
    <cellStyle name="Процентный 3 11 2" xfId="542"/>
    <cellStyle name="Процентный 3 11 2 2" xfId="543"/>
    <cellStyle name="Процентный 3 11 2 2 2" xfId="544"/>
    <cellStyle name="Процентный 3 11 2 2 2 2" xfId="545"/>
    <cellStyle name="Процентный 3 11 2 2 3" xfId="546"/>
    <cellStyle name="Процентный 3 11 2 3" xfId="547"/>
    <cellStyle name="Процентный 3 11 2 3 2" xfId="548"/>
    <cellStyle name="Процентный 3 11 2 4" xfId="549"/>
    <cellStyle name="Процентный 3 11 3" xfId="550"/>
    <cellStyle name="Процентный 3 11 3 2" xfId="551"/>
    <cellStyle name="Процентный 3 11 3 2 2" xfId="552"/>
    <cellStyle name="Процентный 3 11 3 3" xfId="553"/>
    <cellStyle name="Процентный 3 11 4" xfId="554"/>
    <cellStyle name="Процентный 3 11 4 2" xfId="555"/>
    <cellStyle name="Процентный 3 11 5" xfId="556"/>
    <cellStyle name="Процентный 3 12" xfId="557"/>
    <cellStyle name="Процентный 3 12 2" xfId="558"/>
    <cellStyle name="Процентный 3 12 2 2" xfId="559"/>
    <cellStyle name="Процентный 3 12 2 2 2" xfId="560"/>
    <cellStyle name="Процентный 3 12 2 2 2 2" xfId="561"/>
    <cellStyle name="Процентный 3 12 2 2 3" xfId="562"/>
    <cellStyle name="Процентный 3 12 2 3" xfId="563"/>
    <cellStyle name="Процентный 3 12 2 3 2" xfId="564"/>
    <cellStyle name="Процентный 3 12 2 4" xfId="565"/>
    <cellStyle name="Процентный 3 12 3" xfId="566"/>
    <cellStyle name="Процентный 3 12 3 2" xfId="567"/>
    <cellStyle name="Процентный 3 12 3 2 2" xfId="568"/>
    <cellStyle name="Процентный 3 12 3 3" xfId="569"/>
    <cellStyle name="Процентный 3 12 4" xfId="570"/>
    <cellStyle name="Процентный 3 12 4 2" xfId="571"/>
    <cellStyle name="Процентный 3 12 5" xfId="572"/>
    <cellStyle name="Процентный 3 13" xfId="573"/>
    <cellStyle name="Процентный 3 13 2" xfId="574"/>
    <cellStyle name="Процентный 3 13 2 2" xfId="575"/>
    <cellStyle name="Процентный 3 13 2 2 2" xfId="576"/>
    <cellStyle name="Процентный 3 13 2 2 2 2" xfId="577"/>
    <cellStyle name="Процентный 3 13 2 2 3" xfId="578"/>
    <cellStyle name="Процентный 3 13 2 3" xfId="579"/>
    <cellStyle name="Процентный 3 13 2 3 2" xfId="580"/>
    <cellStyle name="Процентный 3 13 2 4" xfId="581"/>
    <cellStyle name="Процентный 3 13 3" xfId="582"/>
    <cellStyle name="Процентный 3 13 3 2" xfId="583"/>
    <cellStyle name="Процентный 3 13 3 2 2" xfId="584"/>
    <cellStyle name="Процентный 3 13 3 3" xfId="585"/>
    <cellStyle name="Процентный 3 13 4" xfId="586"/>
    <cellStyle name="Процентный 3 13 4 2" xfId="587"/>
    <cellStyle name="Процентный 3 13 5" xfId="588"/>
    <cellStyle name="Процентный 3 14" xfId="589"/>
    <cellStyle name="Процентный 3 14 2" xfId="590"/>
    <cellStyle name="Процентный 3 14 2 2" xfId="591"/>
    <cellStyle name="Процентный 3 14 2 2 2" xfId="592"/>
    <cellStyle name="Процентный 3 14 2 3" xfId="593"/>
    <cellStyle name="Процентный 3 14 3" xfId="594"/>
    <cellStyle name="Процентный 3 14 3 2" xfId="595"/>
    <cellStyle name="Процентный 3 14 4" xfId="596"/>
    <cellStyle name="Процентный 3 15" xfId="597"/>
    <cellStyle name="Процентный 3 15 2" xfId="598"/>
    <cellStyle name="Процентный 3 15 2 2" xfId="599"/>
    <cellStyle name="Процентный 3 15 2 2 2" xfId="600"/>
    <cellStyle name="Процентный 3 15 2 3" xfId="601"/>
    <cellStyle name="Процентный 3 15 3" xfId="602"/>
    <cellStyle name="Процентный 3 15 3 2" xfId="603"/>
    <cellStyle name="Процентный 3 15 4" xfId="604"/>
    <cellStyle name="Процентный 3 16" xfId="605"/>
    <cellStyle name="Процентный 3 16 2" xfId="606"/>
    <cellStyle name="Процентный 3 16 2 2" xfId="607"/>
    <cellStyle name="Процентный 3 16 3" xfId="608"/>
    <cellStyle name="Процентный 3 17" xfId="609"/>
    <cellStyle name="Процентный 3 17 2" xfId="610"/>
    <cellStyle name="Процентный 3 18" xfId="611"/>
    <cellStyle name="Процентный 3 2" xfId="612"/>
    <cellStyle name="Процентный 3 2 2" xfId="613"/>
    <cellStyle name="Процентный 3 2 2 2" xfId="614"/>
    <cellStyle name="Процентный 3 2 2 2 2" xfId="615"/>
    <cellStyle name="Процентный 3 2 2 2 2 2" xfId="616"/>
    <cellStyle name="Процентный 3 2 2 2 3" xfId="617"/>
    <cellStyle name="Процентный 3 2 2 3" xfId="618"/>
    <cellStyle name="Процентный 3 2 2 3 2" xfId="619"/>
    <cellStyle name="Процентный 3 2 2 4" xfId="620"/>
    <cellStyle name="Процентный 3 2 3" xfId="621"/>
    <cellStyle name="Процентный 3 2 3 2" xfId="622"/>
    <cellStyle name="Процентный 3 2 3 2 2" xfId="623"/>
    <cellStyle name="Процентный 3 2 3 3" xfId="624"/>
    <cellStyle name="Процентный 3 2 4" xfId="625"/>
    <cellStyle name="Процентный 3 2 4 2" xfId="626"/>
    <cellStyle name="Процентный 3 2 5" xfId="627"/>
    <cellStyle name="Процентный 3 3" xfId="628"/>
    <cellStyle name="Процентный 3 3 2" xfId="629"/>
    <cellStyle name="Процентный 3 3 2 2" xfId="630"/>
    <cellStyle name="Процентный 3 3 2 2 2" xfId="631"/>
    <cellStyle name="Процентный 3 3 2 2 2 2" xfId="632"/>
    <cellStyle name="Процентный 3 3 2 2 3" xfId="633"/>
    <cellStyle name="Процентный 3 3 2 3" xfId="634"/>
    <cellStyle name="Процентный 3 3 2 3 2" xfId="635"/>
    <cellStyle name="Процентный 3 3 2 4" xfId="636"/>
    <cellStyle name="Процентный 3 3 3" xfId="637"/>
    <cellStyle name="Процентный 3 3 3 2" xfId="638"/>
    <cellStyle name="Процентный 3 3 3 2 2" xfId="639"/>
    <cellStyle name="Процентный 3 3 3 3" xfId="640"/>
    <cellStyle name="Процентный 3 3 4" xfId="641"/>
    <cellStyle name="Процентный 3 3 4 2" xfId="642"/>
    <cellStyle name="Процентный 3 3 5" xfId="643"/>
    <cellStyle name="Процентный 3 4" xfId="644"/>
    <cellStyle name="Процентный 3 4 2" xfId="645"/>
    <cellStyle name="Процентный 3 4 2 2" xfId="646"/>
    <cellStyle name="Процентный 3 4 2 2 2" xfId="647"/>
    <cellStyle name="Процентный 3 4 2 2 2 2" xfId="648"/>
    <cellStyle name="Процентный 3 4 2 2 3" xfId="649"/>
    <cellStyle name="Процентный 3 4 2 3" xfId="650"/>
    <cellStyle name="Процентный 3 4 2 3 2" xfId="651"/>
    <cellStyle name="Процентный 3 4 2 4" xfId="652"/>
    <cellStyle name="Процентный 3 4 3" xfId="653"/>
    <cellStyle name="Процентный 3 4 3 2" xfId="654"/>
    <cellStyle name="Процентный 3 4 3 2 2" xfId="655"/>
    <cellStyle name="Процентный 3 4 3 3" xfId="656"/>
    <cellStyle name="Процентный 3 4 4" xfId="657"/>
    <cellStyle name="Процентный 3 4 4 2" xfId="658"/>
    <cellStyle name="Процентный 3 4 5" xfId="659"/>
    <cellStyle name="Процентный 3 5" xfId="660"/>
    <cellStyle name="Процентный 3 5 2" xfId="661"/>
    <cellStyle name="Процентный 3 5 2 2" xfId="662"/>
    <cellStyle name="Процентный 3 5 2 2 2" xfId="663"/>
    <cellStyle name="Процентный 3 5 2 2 2 2" xfId="664"/>
    <cellStyle name="Процентный 3 5 2 2 3" xfId="665"/>
    <cellStyle name="Процентный 3 5 2 3" xfId="666"/>
    <cellStyle name="Процентный 3 5 2 3 2" xfId="667"/>
    <cellStyle name="Процентный 3 5 2 4" xfId="668"/>
    <cellStyle name="Процентный 3 5 3" xfId="669"/>
    <cellStyle name="Процентный 3 5 3 2" xfId="670"/>
    <cellStyle name="Процентный 3 5 3 2 2" xfId="671"/>
    <cellStyle name="Процентный 3 5 3 3" xfId="672"/>
    <cellStyle name="Процентный 3 5 4" xfId="673"/>
    <cellStyle name="Процентный 3 5 4 2" xfId="674"/>
    <cellStyle name="Процентный 3 5 5" xfId="675"/>
    <cellStyle name="Процентный 3 6" xfId="676"/>
    <cellStyle name="Процентный 3 6 2" xfId="677"/>
    <cellStyle name="Процентный 3 6 2 2" xfId="678"/>
    <cellStyle name="Процентный 3 6 2 2 2" xfId="679"/>
    <cellStyle name="Процентный 3 6 2 2 2 2" xfId="680"/>
    <cellStyle name="Процентный 3 6 2 2 3" xfId="681"/>
    <cellStyle name="Процентный 3 6 2 3" xfId="682"/>
    <cellStyle name="Процентный 3 6 2 3 2" xfId="683"/>
    <cellStyle name="Процентный 3 6 2 4" xfId="684"/>
    <cellStyle name="Процентный 3 6 3" xfId="685"/>
    <cellStyle name="Процентный 3 6 3 2" xfId="686"/>
    <cellStyle name="Процентный 3 6 3 2 2" xfId="687"/>
    <cellStyle name="Процентный 3 6 3 3" xfId="688"/>
    <cellStyle name="Процентный 3 6 4" xfId="689"/>
    <cellStyle name="Процентный 3 6 4 2" xfId="690"/>
    <cellStyle name="Процентный 3 6 5" xfId="691"/>
    <cellStyle name="Процентный 3 7" xfId="692"/>
    <cellStyle name="Процентный 3 7 2" xfId="693"/>
    <cellStyle name="Процентный 3 7 2 2" xfId="694"/>
    <cellStyle name="Процентный 3 7 2 2 2" xfId="695"/>
    <cellStyle name="Процентный 3 7 2 2 2 2" xfId="696"/>
    <cellStyle name="Процентный 3 7 2 2 3" xfId="697"/>
    <cellStyle name="Процентный 3 7 2 3" xfId="698"/>
    <cellStyle name="Процентный 3 7 2 3 2" xfId="699"/>
    <cellStyle name="Процентный 3 7 2 4" xfId="700"/>
    <cellStyle name="Процентный 3 7 3" xfId="701"/>
    <cellStyle name="Процентный 3 7 3 2" xfId="702"/>
    <cellStyle name="Процентный 3 7 3 2 2" xfId="703"/>
    <cellStyle name="Процентный 3 7 3 3" xfId="704"/>
    <cellStyle name="Процентный 3 7 4" xfId="705"/>
    <cellStyle name="Процентный 3 7 4 2" xfId="706"/>
    <cellStyle name="Процентный 3 7 5" xfId="707"/>
    <cellStyle name="Процентный 3 8" xfId="708"/>
    <cellStyle name="Процентный 3 8 2" xfId="709"/>
    <cellStyle name="Процентный 3 8 2 2" xfId="710"/>
    <cellStyle name="Процентный 3 8 2 2 2" xfId="711"/>
    <cellStyle name="Процентный 3 8 2 2 2 2" xfId="712"/>
    <cellStyle name="Процентный 3 8 2 2 3" xfId="713"/>
    <cellStyle name="Процентный 3 8 2 3" xfId="714"/>
    <cellStyle name="Процентный 3 8 2 3 2" xfId="715"/>
    <cellStyle name="Процентный 3 8 2 4" xfId="716"/>
    <cellStyle name="Процентный 3 8 3" xfId="717"/>
    <cellStyle name="Процентный 3 8 3 2" xfId="718"/>
    <cellStyle name="Процентный 3 8 3 2 2" xfId="719"/>
    <cellStyle name="Процентный 3 8 3 3" xfId="720"/>
    <cellStyle name="Процентный 3 8 4" xfId="721"/>
    <cellStyle name="Процентный 3 8 4 2" xfId="722"/>
    <cellStyle name="Процентный 3 8 5" xfId="723"/>
    <cellStyle name="Процентный 3 9" xfId="724"/>
    <cellStyle name="Процентный 3 9 2" xfId="725"/>
    <cellStyle name="Процентный 3 9 2 2" xfId="726"/>
    <cellStyle name="Процентный 3 9 2 2 2" xfId="727"/>
    <cellStyle name="Процентный 3 9 2 2 2 2" xfId="728"/>
    <cellStyle name="Процентный 3 9 2 2 3" xfId="729"/>
    <cellStyle name="Процентный 3 9 2 3" xfId="730"/>
    <cellStyle name="Процентный 3 9 2 3 2" xfId="731"/>
    <cellStyle name="Процентный 3 9 2 4" xfId="732"/>
    <cellStyle name="Процентный 3 9 3" xfId="733"/>
    <cellStyle name="Процентный 3 9 3 2" xfId="734"/>
    <cellStyle name="Процентный 3 9 3 2 2" xfId="735"/>
    <cellStyle name="Процентный 3 9 3 3" xfId="736"/>
    <cellStyle name="Процентный 3 9 4" xfId="737"/>
    <cellStyle name="Процентный 3 9 4 2" xfId="738"/>
    <cellStyle name="Процентный 3 9 5" xfId="739"/>
    <cellStyle name="Процентный 4" xfId="740"/>
    <cellStyle name="Процентный 5" xfId="741"/>
    <cellStyle name="Связанная ячейка" xfId="742"/>
    <cellStyle name="Связанная ячейка 2" xfId="743"/>
    <cellStyle name="Связанная ячейка 3" xfId="744"/>
    <cellStyle name="Связанная ячейка 4" xfId="745"/>
    <cellStyle name="Стиль 1" xfId="746"/>
    <cellStyle name="Текст предупреждения" xfId="747"/>
    <cellStyle name="Текст предупреждения 2" xfId="748"/>
    <cellStyle name="Текст предупреждения 3" xfId="749"/>
    <cellStyle name="Текст предупреждения 4" xfId="750"/>
    <cellStyle name="Текстовый" xfId="751"/>
    <cellStyle name="Тысячи [0]_3Com" xfId="752"/>
    <cellStyle name="Тысячи_3Com" xfId="753"/>
    <cellStyle name="Comma" xfId="754"/>
    <cellStyle name="Comma [0]" xfId="755"/>
    <cellStyle name="Финансовый [0] 2" xfId="756"/>
    <cellStyle name="Финансовый 10" xfId="757"/>
    <cellStyle name="Финансовый 10 2" xfId="758"/>
    <cellStyle name="Финансовый 11" xfId="759"/>
    <cellStyle name="Финансовый 11 2" xfId="760"/>
    <cellStyle name="Финансовый 12" xfId="761"/>
    <cellStyle name="Финансовый 12 2" xfId="762"/>
    <cellStyle name="Финансовый 13" xfId="763"/>
    <cellStyle name="Финансовый 13 2" xfId="764"/>
    <cellStyle name="Финансовый 14" xfId="765"/>
    <cellStyle name="Финансовый 14 2" xfId="766"/>
    <cellStyle name="Финансовый 15" xfId="767"/>
    <cellStyle name="Финансовый 15 2" xfId="768"/>
    <cellStyle name="Финансовый 16" xfId="769"/>
    <cellStyle name="Финансовый 16 2" xfId="770"/>
    <cellStyle name="Финансовый 2" xfId="771"/>
    <cellStyle name="Финансовый 2 2" xfId="772"/>
    <cellStyle name="Финансовый 2 3" xfId="773"/>
    <cellStyle name="Финансовый 2 4" xfId="774"/>
    <cellStyle name="Финансовый 2 5" xfId="775"/>
    <cellStyle name="Финансовый 3" xfId="776"/>
    <cellStyle name="Финансовый 3 10" xfId="777"/>
    <cellStyle name="Финансовый 3 10 2" xfId="778"/>
    <cellStyle name="Финансовый 3 10 2 2" xfId="779"/>
    <cellStyle name="Финансовый 3 10 2 2 2" xfId="780"/>
    <cellStyle name="Финансовый 3 10 2 2 2 2" xfId="781"/>
    <cellStyle name="Финансовый 3 10 2 2 3" xfId="782"/>
    <cellStyle name="Финансовый 3 10 2 3" xfId="783"/>
    <cellStyle name="Финансовый 3 10 2 3 2" xfId="784"/>
    <cellStyle name="Финансовый 3 10 2 4" xfId="785"/>
    <cellStyle name="Финансовый 3 10 3" xfId="786"/>
    <cellStyle name="Финансовый 3 10 3 2" xfId="787"/>
    <cellStyle name="Финансовый 3 10 3 2 2" xfId="788"/>
    <cellStyle name="Финансовый 3 10 3 3" xfId="789"/>
    <cellStyle name="Финансовый 3 10 4" xfId="790"/>
    <cellStyle name="Финансовый 3 10 4 2" xfId="791"/>
    <cellStyle name="Финансовый 3 10 5" xfId="792"/>
    <cellStyle name="Финансовый 3 11" xfId="793"/>
    <cellStyle name="Финансовый 3 11 2" xfId="794"/>
    <cellStyle name="Финансовый 3 11 2 2" xfId="795"/>
    <cellStyle name="Финансовый 3 11 2 2 2" xfId="796"/>
    <cellStyle name="Финансовый 3 11 2 2 2 2" xfId="797"/>
    <cellStyle name="Финансовый 3 11 2 2 3" xfId="798"/>
    <cellStyle name="Финансовый 3 11 2 3" xfId="799"/>
    <cellStyle name="Финансовый 3 11 2 3 2" xfId="800"/>
    <cellStyle name="Финансовый 3 11 2 4" xfId="801"/>
    <cellStyle name="Финансовый 3 11 3" xfId="802"/>
    <cellStyle name="Финансовый 3 11 3 2" xfId="803"/>
    <cellStyle name="Финансовый 3 11 3 2 2" xfId="804"/>
    <cellStyle name="Финансовый 3 11 3 3" xfId="805"/>
    <cellStyle name="Финансовый 3 11 4" xfId="806"/>
    <cellStyle name="Финансовый 3 11 4 2" xfId="807"/>
    <cellStyle name="Финансовый 3 11 5" xfId="808"/>
    <cellStyle name="Финансовый 3 12" xfId="809"/>
    <cellStyle name="Финансовый 3 12 2" xfId="810"/>
    <cellStyle name="Финансовый 3 12 2 2" xfId="811"/>
    <cellStyle name="Финансовый 3 12 2 2 2" xfId="812"/>
    <cellStyle name="Финансовый 3 12 2 2 2 2" xfId="813"/>
    <cellStyle name="Финансовый 3 12 2 2 3" xfId="814"/>
    <cellStyle name="Финансовый 3 12 2 3" xfId="815"/>
    <cellStyle name="Финансовый 3 12 2 3 2" xfId="816"/>
    <cellStyle name="Финансовый 3 12 2 4" xfId="817"/>
    <cellStyle name="Финансовый 3 12 3" xfId="818"/>
    <cellStyle name="Финансовый 3 12 3 2" xfId="819"/>
    <cellStyle name="Финансовый 3 12 3 2 2" xfId="820"/>
    <cellStyle name="Финансовый 3 12 3 3" xfId="821"/>
    <cellStyle name="Финансовый 3 12 4" xfId="822"/>
    <cellStyle name="Финансовый 3 12 4 2" xfId="823"/>
    <cellStyle name="Финансовый 3 12 5" xfId="824"/>
    <cellStyle name="Финансовый 3 13" xfId="825"/>
    <cellStyle name="Финансовый 3 13 2" xfId="826"/>
    <cellStyle name="Финансовый 3 13 2 2" xfId="827"/>
    <cellStyle name="Финансовый 3 13 2 2 2" xfId="828"/>
    <cellStyle name="Финансовый 3 13 2 2 2 2" xfId="829"/>
    <cellStyle name="Финансовый 3 13 2 2 3" xfId="830"/>
    <cellStyle name="Финансовый 3 13 2 3" xfId="831"/>
    <cellStyle name="Финансовый 3 13 2 3 2" xfId="832"/>
    <cellStyle name="Финансовый 3 13 2 4" xfId="833"/>
    <cellStyle name="Финансовый 3 13 3" xfId="834"/>
    <cellStyle name="Финансовый 3 13 3 2" xfId="835"/>
    <cellStyle name="Финансовый 3 13 3 2 2" xfId="836"/>
    <cellStyle name="Финансовый 3 13 3 3" xfId="837"/>
    <cellStyle name="Финансовый 3 13 4" xfId="838"/>
    <cellStyle name="Финансовый 3 13 4 2" xfId="839"/>
    <cellStyle name="Финансовый 3 13 5" xfId="840"/>
    <cellStyle name="Финансовый 3 14" xfId="841"/>
    <cellStyle name="Финансовый 3 14 2" xfId="842"/>
    <cellStyle name="Финансовый 3 14 2 2" xfId="843"/>
    <cellStyle name="Финансовый 3 14 2 2 2" xfId="844"/>
    <cellStyle name="Финансовый 3 14 2 3" xfId="845"/>
    <cellStyle name="Финансовый 3 14 3" xfId="846"/>
    <cellStyle name="Финансовый 3 14 3 2" xfId="847"/>
    <cellStyle name="Финансовый 3 14 4" xfId="848"/>
    <cellStyle name="Финансовый 3 15" xfId="849"/>
    <cellStyle name="Финансовый 3 15 2" xfId="850"/>
    <cellStyle name="Финансовый 3 15 2 2" xfId="851"/>
    <cellStyle name="Финансовый 3 15 2 2 2" xfId="852"/>
    <cellStyle name="Финансовый 3 15 2 3" xfId="853"/>
    <cellStyle name="Финансовый 3 15 3" xfId="854"/>
    <cellStyle name="Финансовый 3 15 3 2" xfId="855"/>
    <cellStyle name="Финансовый 3 15 4" xfId="856"/>
    <cellStyle name="Финансовый 3 16" xfId="857"/>
    <cellStyle name="Финансовый 3 16 2" xfId="858"/>
    <cellStyle name="Финансовый 3 16 2 2" xfId="859"/>
    <cellStyle name="Финансовый 3 16 3" xfId="860"/>
    <cellStyle name="Финансовый 3 17" xfId="861"/>
    <cellStyle name="Финансовый 3 17 2" xfId="862"/>
    <cellStyle name="Финансовый 3 18" xfId="863"/>
    <cellStyle name="Финансовый 3 2" xfId="864"/>
    <cellStyle name="Финансовый 3 2 2" xfId="865"/>
    <cellStyle name="Финансовый 3 2 2 2" xfId="866"/>
    <cellStyle name="Финансовый 3 2 2 2 2" xfId="867"/>
    <cellStyle name="Финансовый 3 2 2 2 2 2" xfId="868"/>
    <cellStyle name="Финансовый 3 2 2 2 3" xfId="869"/>
    <cellStyle name="Финансовый 3 2 2 3" xfId="870"/>
    <cellStyle name="Финансовый 3 2 2 3 2" xfId="871"/>
    <cellStyle name="Финансовый 3 2 2 4" xfId="872"/>
    <cellStyle name="Финансовый 3 2 3" xfId="873"/>
    <cellStyle name="Финансовый 3 2 3 2" xfId="874"/>
    <cellStyle name="Финансовый 3 2 3 2 2" xfId="875"/>
    <cellStyle name="Финансовый 3 2 3 3" xfId="876"/>
    <cellStyle name="Финансовый 3 2 4" xfId="877"/>
    <cellStyle name="Финансовый 3 2 4 2" xfId="878"/>
    <cellStyle name="Финансовый 3 2 5" xfId="879"/>
    <cellStyle name="Финансовый 3 3" xfId="880"/>
    <cellStyle name="Финансовый 3 3 2" xfId="881"/>
    <cellStyle name="Финансовый 3 3 2 2" xfId="882"/>
    <cellStyle name="Финансовый 3 3 2 2 2" xfId="883"/>
    <cellStyle name="Финансовый 3 3 2 2 2 2" xfId="884"/>
    <cellStyle name="Финансовый 3 3 2 2 3" xfId="885"/>
    <cellStyle name="Финансовый 3 3 2 3" xfId="886"/>
    <cellStyle name="Финансовый 3 3 2 3 2" xfId="887"/>
    <cellStyle name="Финансовый 3 3 2 4" xfId="888"/>
    <cellStyle name="Финансовый 3 3 3" xfId="889"/>
    <cellStyle name="Финансовый 3 3 3 2" xfId="890"/>
    <cellStyle name="Финансовый 3 3 3 2 2" xfId="891"/>
    <cellStyle name="Финансовый 3 3 3 3" xfId="892"/>
    <cellStyle name="Финансовый 3 3 4" xfId="893"/>
    <cellStyle name="Финансовый 3 3 4 2" xfId="894"/>
    <cellStyle name="Финансовый 3 3 5" xfId="895"/>
    <cellStyle name="Финансовый 3 4" xfId="896"/>
    <cellStyle name="Финансовый 3 4 2" xfId="897"/>
    <cellStyle name="Финансовый 3 4 2 2" xfId="898"/>
    <cellStyle name="Финансовый 3 4 2 2 2" xfId="899"/>
    <cellStyle name="Финансовый 3 4 2 2 2 2" xfId="900"/>
    <cellStyle name="Финансовый 3 4 2 2 3" xfId="901"/>
    <cellStyle name="Финансовый 3 4 2 3" xfId="902"/>
    <cellStyle name="Финансовый 3 4 2 3 2" xfId="903"/>
    <cellStyle name="Финансовый 3 4 2 4" xfId="904"/>
    <cellStyle name="Финансовый 3 4 3" xfId="905"/>
    <cellStyle name="Финансовый 3 4 3 2" xfId="906"/>
    <cellStyle name="Финансовый 3 4 3 2 2" xfId="907"/>
    <cellStyle name="Финансовый 3 4 3 3" xfId="908"/>
    <cellStyle name="Финансовый 3 4 4" xfId="909"/>
    <cellStyle name="Финансовый 3 4 4 2" xfId="910"/>
    <cellStyle name="Финансовый 3 4 5" xfId="911"/>
    <cellStyle name="Финансовый 3 5" xfId="912"/>
    <cellStyle name="Финансовый 3 5 2" xfId="913"/>
    <cellStyle name="Финансовый 3 5 2 2" xfId="914"/>
    <cellStyle name="Финансовый 3 5 2 2 2" xfId="915"/>
    <cellStyle name="Финансовый 3 5 2 2 2 2" xfId="916"/>
    <cellStyle name="Финансовый 3 5 2 2 3" xfId="917"/>
    <cellStyle name="Финансовый 3 5 2 3" xfId="918"/>
    <cellStyle name="Финансовый 3 5 2 3 2" xfId="919"/>
    <cellStyle name="Финансовый 3 5 2 4" xfId="920"/>
    <cellStyle name="Финансовый 3 5 3" xfId="921"/>
    <cellStyle name="Финансовый 3 5 3 2" xfId="922"/>
    <cellStyle name="Финансовый 3 5 3 2 2" xfId="923"/>
    <cellStyle name="Финансовый 3 5 3 3" xfId="924"/>
    <cellStyle name="Финансовый 3 5 4" xfId="925"/>
    <cellStyle name="Финансовый 3 5 4 2" xfId="926"/>
    <cellStyle name="Финансовый 3 5 5" xfId="927"/>
    <cellStyle name="Финансовый 3 6" xfId="928"/>
    <cellStyle name="Финансовый 3 6 2" xfId="929"/>
    <cellStyle name="Финансовый 3 6 2 2" xfId="930"/>
    <cellStyle name="Финансовый 3 6 2 2 2" xfId="931"/>
    <cellStyle name="Финансовый 3 6 2 2 2 2" xfId="932"/>
    <cellStyle name="Финансовый 3 6 2 2 3" xfId="933"/>
    <cellStyle name="Финансовый 3 6 2 3" xfId="934"/>
    <cellStyle name="Финансовый 3 6 2 3 2" xfId="935"/>
    <cellStyle name="Финансовый 3 6 2 4" xfId="936"/>
    <cellStyle name="Финансовый 3 6 3" xfId="937"/>
    <cellStyle name="Финансовый 3 6 3 2" xfId="938"/>
    <cellStyle name="Финансовый 3 6 3 2 2" xfId="939"/>
    <cellStyle name="Финансовый 3 6 3 3" xfId="940"/>
    <cellStyle name="Финансовый 3 6 4" xfId="941"/>
    <cellStyle name="Финансовый 3 6 4 2" xfId="942"/>
    <cellStyle name="Финансовый 3 6 5" xfId="943"/>
    <cellStyle name="Финансовый 3 7" xfId="944"/>
    <cellStyle name="Финансовый 3 7 2" xfId="945"/>
    <cellStyle name="Финансовый 3 7 2 2" xfId="946"/>
    <cellStyle name="Финансовый 3 7 2 2 2" xfId="947"/>
    <cellStyle name="Финансовый 3 7 2 2 2 2" xfId="948"/>
    <cellStyle name="Финансовый 3 7 2 2 3" xfId="949"/>
    <cellStyle name="Финансовый 3 7 2 3" xfId="950"/>
    <cellStyle name="Финансовый 3 7 2 3 2" xfId="951"/>
    <cellStyle name="Финансовый 3 7 2 4" xfId="952"/>
    <cellStyle name="Финансовый 3 7 3" xfId="953"/>
    <cellStyle name="Финансовый 3 7 3 2" xfId="954"/>
    <cellStyle name="Финансовый 3 7 3 2 2" xfId="955"/>
    <cellStyle name="Финансовый 3 7 3 3" xfId="956"/>
    <cellStyle name="Финансовый 3 7 4" xfId="957"/>
    <cellStyle name="Финансовый 3 7 4 2" xfId="958"/>
    <cellStyle name="Финансовый 3 7 5" xfId="959"/>
    <cellStyle name="Финансовый 3 8" xfId="960"/>
    <cellStyle name="Финансовый 3 8 2" xfId="961"/>
    <cellStyle name="Финансовый 3 8 2 2" xfId="962"/>
    <cellStyle name="Финансовый 3 8 2 2 2" xfId="963"/>
    <cellStyle name="Финансовый 3 8 2 2 2 2" xfId="964"/>
    <cellStyle name="Финансовый 3 8 2 2 3" xfId="965"/>
    <cellStyle name="Финансовый 3 8 2 3" xfId="966"/>
    <cellStyle name="Финансовый 3 8 2 3 2" xfId="967"/>
    <cellStyle name="Финансовый 3 8 2 4" xfId="968"/>
    <cellStyle name="Финансовый 3 8 3" xfId="969"/>
    <cellStyle name="Финансовый 3 8 3 2" xfId="970"/>
    <cellStyle name="Финансовый 3 8 3 2 2" xfId="971"/>
    <cellStyle name="Финансовый 3 8 3 3" xfId="972"/>
    <cellStyle name="Финансовый 3 8 4" xfId="973"/>
    <cellStyle name="Финансовый 3 8 4 2" xfId="974"/>
    <cellStyle name="Финансовый 3 8 5" xfId="975"/>
    <cellStyle name="Финансовый 3 9" xfId="976"/>
    <cellStyle name="Финансовый 3 9 2" xfId="977"/>
    <cellStyle name="Финансовый 3 9 2 2" xfId="978"/>
    <cellStyle name="Финансовый 3 9 2 2 2" xfId="979"/>
    <cellStyle name="Финансовый 3 9 2 2 2 2" xfId="980"/>
    <cellStyle name="Финансовый 3 9 2 2 3" xfId="981"/>
    <cellStyle name="Финансовый 3 9 2 3" xfId="982"/>
    <cellStyle name="Финансовый 3 9 2 3 2" xfId="983"/>
    <cellStyle name="Финансовый 3 9 2 4" xfId="984"/>
    <cellStyle name="Финансовый 3 9 3" xfId="985"/>
    <cellStyle name="Финансовый 3 9 3 2" xfId="986"/>
    <cellStyle name="Финансовый 3 9 3 2 2" xfId="987"/>
    <cellStyle name="Финансовый 3 9 3 3" xfId="988"/>
    <cellStyle name="Финансовый 3 9 4" xfId="989"/>
    <cellStyle name="Финансовый 3 9 4 2" xfId="990"/>
    <cellStyle name="Финансовый 3 9 5" xfId="991"/>
    <cellStyle name="Финансовый 4" xfId="992"/>
    <cellStyle name="Финансовый 4 2" xfId="993"/>
    <cellStyle name="Финансовый 4 3" xfId="994"/>
    <cellStyle name="Финансовый 4 3 2" xfId="995"/>
    <cellStyle name="Финансовый 4 4" xfId="996"/>
    <cellStyle name="Финансовый 5" xfId="997"/>
    <cellStyle name="Финансовый 5 2" xfId="998"/>
    <cellStyle name="Финансовый 5 2 2" xfId="999"/>
    <cellStyle name="Финансовый 5 3" xfId="1000"/>
    <cellStyle name="Финансовый 6" xfId="1001"/>
    <cellStyle name="Финансовый 6 2" xfId="1002"/>
    <cellStyle name="Финансовый 6 2 2" xfId="1003"/>
    <cellStyle name="Финансовый 6 3" xfId="1004"/>
    <cellStyle name="Финансовый 7" xfId="1005"/>
    <cellStyle name="Финансовый 7 2" xfId="1006"/>
    <cellStyle name="Финансовый 8" xfId="1007"/>
    <cellStyle name="Финансовый 8 2" xfId="1008"/>
    <cellStyle name="Финансовый 9" xfId="1009"/>
    <cellStyle name="Финансовый 9 2" xfId="1010"/>
    <cellStyle name="Формула" xfId="1011"/>
    <cellStyle name="ФормулаВБ" xfId="1012"/>
    <cellStyle name="ФормулаНаКонтроль" xfId="1013"/>
    <cellStyle name="Хороший" xfId="1014"/>
    <cellStyle name="Хороший 2" xfId="1015"/>
    <cellStyle name="Хороший 3" xfId="1016"/>
    <cellStyle name="Хороший 4" xfId="1017"/>
    <cellStyle name="Џђћ–…ќ’ќ›‰" xfId="1018"/>
    <cellStyle name="Џђћ–…ќ’ќ›‰ 2" xfId="10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="55" zoomScaleNormal="55" zoomScalePageLayoutView="0" workbookViewId="0" topLeftCell="B30">
      <selection activeCell="K32" sqref="K32"/>
    </sheetView>
  </sheetViews>
  <sheetFormatPr defaultColWidth="9.125" defaultRowHeight="12.75" customHeight="1" outlineLevelRow="1"/>
  <cols>
    <col min="1" max="1" width="8.375" style="0" hidden="1" customWidth="1"/>
    <col min="2" max="2" width="6.00390625" style="9" customWidth="1"/>
    <col min="3" max="3" width="58.375" style="5" customWidth="1"/>
    <col min="4" max="4" width="21.50390625" style="5" customWidth="1"/>
    <col min="5" max="5" width="25.00390625" style="2" customWidth="1"/>
    <col min="6" max="6" width="34.50390625" style="2" customWidth="1"/>
    <col min="7" max="7" width="14.625" style="2" customWidth="1"/>
    <col min="8" max="8" width="8.50390625" style="2" customWidth="1"/>
    <col min="9" max="9" width="13.375" style="2" customWidth="1"/>
    <col min="10" max="11" width="13.125" style="2" customWidth="1"/>
    <col min="12" max="12" width="12.875" style="2" customWidth="1"/>
    <col min="13" max="13" width="12.50390625" style="2" customWidth="1"/>
    <col min="14" max="14" width="8.625" style="2" hidden="1" customWidth="1"/>
    <col min="15" max="15" width="13.50390625" style="2" customWidth="1"/>
    <col min="16" max="16" width="13.375" style="2" customWidth="1"/>
    <col min="17" max="17" width="11.625" style="2" customWidth="1"/>
    <col min="18" max="18" width="12.625" style="2" customWidth="1"/>
    <col min="19" max="19" width="26.00390625" style="2" customWidth="1"/>
    <col min="20" max="16384" width="9.125" style="2" customWidth="1"/>
  </cols>
  <sheetData>
    <row r="1" spans="16:19" s="10" customFormat="1" ht="81" customHeight="1">
      <c r="P1" s="18"/>
      <c r="Q1" s="18"/>
      <c r="R1" s="96" t="s">
        <v>72</v>
      </c>
      <c r="S1" s="97"/>
    </row>
    <row r="2" spans="2:24" s="11" customFormat="1" ht="21.75" customHeight="1" outlineLevel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3" s="10" customFormat="1" ht="21" customHeight="1" outlineLevel="1">
      <c r="B3" s="76" t="s">
        <v>71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2:23" s="10" customFormat="1" ht="15.75" customHeight="1" outlineLevel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0" customFormat="1" ht="20.25" customHeight="1" outlineLevel="1">
      <c r="B5" s="77" t="s">
        <v>54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2:23" s="10" customFormat="1" ht="12.75" customHeight="1" outlineLevel="1">
      <c r="B6" s="78" t="s">
        <v>41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s="10" customFormat="1" ht="18.75" customHeight="1" outlineLevel="1">
      <c r="B7" s="79" t="s">
        <v>52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2:23" s="10" customFormat="1" ht="18.75" customHeight="1" outlineLevel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2:23" s="10" customFormat="1" ht="18.75" customHeight="1" outlineLevel="1">
      <c r="B9" s="64">
        <v>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2:23" s="10" customFormat="1" ht="18.75" customHeight="1" outlineLevel="1">
      <c r="B10" s="65" t="s">
        <v>50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2:23" s="10" customFormat="1" ht="18.75" customHeight="1" outlineLevel="1">
      <c r="B11" s="65" t="s">
        <v>42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2:23" s="10" customFormat="1" ht="18.75" customHeight="1" outlineLevel="1">
      <c r="B12" s="65" t="s">
        <v>43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2:23" s="10" customFormat="1" ht="18.75" customHeight="1" outlineLevel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s="10" customFormat="1" ht="18.75" customHeight="1" outlineLevel="1">
      <c r="B14" s="100" t="s">
        <v>44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2:23" s="10" customFormat="1" ht="18.75" customHeight="1" outlineLevel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2:23" s="10" customFormat="1" ht="30.75" outlineLevel="1">
      <c r="B16" s="16" t="s">
        <v>27</v>
      </c>
      <c r="C16" s="70" t="s">
        <v>45</v>
      </c>
      <c r="D16" s="71"/>
      <c r="E16" s="72"/>
      <c r="F16" s="69" t="s">
        <v>46</v>
      </c>
      <c r="G16" s="69"/>
      <c r="H16" s="69"/>
      <c r="I16" s="69"/>
      <c r="J16" s="69"/>
      <c r="K16" s="69"/>
      <c r="L16" s="69"/>
      <c r="M16" s="69"/>
      <c r="O16" s="70" t="s">
        <v>47</v>
      </c>
      <c r="P16" s="71"/>
      <c r="Q16" s="71"/>
      <c r="R16" s="71"/>
      <c r="S16" s="72"/>
      <c r="T16" s="15"/>
      <c r="U16" s="15"/>
      <c r="V16" s="15"/>
      <c r="W16" s="15"/>
    </row>
    <row r="17" spans="2:23" s="10" customFormat="1" ht="21" customHeight="1" outlineLevel="1">
      <c r="B17" s="17">
        <v>1</v>
      </c>
      <c r="C17" s="70">
        <v>2</v>
      </c>
      <c r="D17" s="71"/>
      <c r="E17" s="72"/>
      <c r="F17" s="69">
        <v>3</v>
      </c>
      <c r="G17" s="69"/>
      <c r="H17" s="69"/>
      <c r="I17" s="69"/>
      <c r="J17" s="69"/>
      <c r="K17" s="69"/>
      <c r="L17" s="69"/>
      <c r="M17" s="69"/>
      <c r="O17" s="70">
        <v>4</v>
      </c>
      <c r="P17" s="71"/>
      <c r="Q17" s="71"/>
      <c r="R17" s="71"/>
      <c r="S17" s="72"/>
      <c r="T17" s="15"/>
      <c r="U17" s="15"/>
      <c r="V17" s="15"/>
      <c r="W17" s="15"/>
    </row>
    <row r="18" spans="2:23" s="10" customFormat="1" ht="64.5" customHeight="1" outlineLevel="1">
      <c r="B18" s="17">
        <v>2</v>
      </c>
      <c r="C18" s="70" t="s">
        <v>51</v>
      </c>
      <c r="D18" s="71"/>
      <c r="E18" s="72"/>
      <c r="F18" s="69" t="s">
        <v>53</v>
      </c>
      <c r="G18" s="69"/>
      <c r="H18" s="69"/>
      <c r="I18" s="69"/>
      <c r="J18" s="69"/>
      <c r="K18" s="69"/>
      <c r="L18" s="69"/>
      <c r="M18" s="69"/>
      <c r="O18" s="70" t="s">
        <v>48</v>
      </c>
      <c r="P18" s="71"/>
      <c r="Q18" s="71"/>
      <c r="R18" s="71"/>
      <c r="S18" s="72"/>
      <c r="T18" s="15"/>
      <c r="U18" s="15"/>
      <c r="V18" s="15"/>
      <c r="W18" s="15"/>
    </row>
    <row r="19" spans="2:23" s="10" customFormat="1" ht="18.75" customHeight="1" outlineLevel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 s="10" customFormat="1" ht="18.75" customHeight="1" outlineLevel="1">
      <c r="B20" s="82" t="s">
        <v>49</v>
      </c>
      <c r="C20" s="8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19" ht="28.5" customHeight="1">
      <c r="A21" s="2"/>
      <c r="B21" s="86" t="s">
        <v>0</v>
      </c>
      <c r="C21" s="75" t="s">
        <v>1</v>
      </c>
      <c r="D21" s="108" t="s">
        <v>3</v>
      </c>
      <c r="E21" s="101" t="s">
        <v>2</v>
      </c>
      <c r="F21" s="108" t="s">
        <v>39</v>
      </c>
      <c r="G21" s="89" t="s">
        <v>4</v>
      </c>
      <c r="H21" s="89"/>
      <c r="I21" s="89"/>
      <c r="J21" s="90"/>
      <c r="K21" s="91" t="s">
        <v>5</v>
      </c>
      <c r="L21" s="86" t="s">
        <v>6</v>
      </c>
      <c r="M21" s="83" t="s">
        <v>7</v>
      </c>
      <c r="N21" s="84"/>
      <c r="O21" s="84"/>
      <c r="P21" s="84"/>
      <c r="Q21" s="84"/>
      <c r="R21" s="84"/>
      <c r="S21" s="85"/>
    </row>
    <row r="22" spans="1:19" ht="12.75" customHeight="1">
      <c r="A22" s="2"/>
      <c r="B22" s="87"/>
      <c r="C22" s="75"/>
      <c r="D22" s="108"/>
      <c r="E22" s="102"/>
      <c r="F22" s="108"/>
      <c r="G22" s="114" t="s">
        <v>8</v>
      </c>
      <c r="H22" s="116" t="s">
        <v>9</v>
      </c>
      <c r="I22" s="111" t="s">
        <v>10</v>
      </c>
      <c r="J22" s="112"/>
      <c r="K22" s="92"/>
      <c r="L22" s="92"/>
      <c r="M22" s="109" t="s">
        <v>11</v>
      </c>
      <c r="N22" s="113" t="s">
        <v>28</v>
      </c>
      <c r="O22" s="104" t="s">
        <v>12</v>
      </c>
      <c r="P22" s="105"/>
      <c r="Q22" s="105"/>
      <c r="R22" s="105"/>
      <c r="S22" s="98" t="s">
        <v>36</v>
      </c>
    </row>
    <row r="23" spans="1:19" ht="67.5" customHeight="1">
      <c r="A23" s="2"/>
      <c r="B23" s="88"/>
      <c r="C23" s="75"/>
      <c r="D23" s="108"/>
      <c r="E23" s="103"/>
      <c r="F23" s="108"/>
      <c r="G23" s="115"/>
      <c r="H23" s="99"/>
      <c r="I23" s="3" t="s">
        <v>13</v>
      </c>
      <c r="J23" s="3" t="s">
        <v>14</v>
      </c>
      <c r="K23" s="93"/>
      <c r="L23" s="93"/>
      <c r="M23" s="110"/>
      <c r="N23" s="109"/>
      <c r="O23" s="3">
        <v>2019</v>
      </c>
      <c r="P23" s="3">
        <v>2020</v>
      </c>
      <c r="Q23" s="3">
        <v>2021</v>
      </c>
      <c r="R23" s="3">
        <v>2022</v>
      </c>
      <c r="S23" s="99"/>
    </row>
    <row r="24" spans="1:19" ht="13.5" customHeight="1">
      <c r="A24" s="2"/>
      <c r="B24" s="8">
        <v>1</v>
      </c>
      <c r="C24" s="6">
        <f>1+B24</f>
        <v>2</v>
      </c>
      <c r="D24" s="1">
        <f>1+C24</f>
        <v>3</v>
      </c>
      <c r="E24" s="1">
        <f>1+C24</f>
        <v>3</v>
      </c>
      <c r="F24" s="1">
        <f>1+E24</f>
        <v>4</v>
      </c>
      <c r="G24" s="4">
        <f>1+F24</f>
        <v>5</v>
      </c>
      <c r="H24" s="4">
        <f>1+G24</f>
        <v>6</v>
      </c>
      <c r="I24" s="4">
        <v>7</v>
      </c>
      <c r="J24" s="4">
        <v>8</v>
      </c>
      <c r="K24" s="4">
        <v>9</v>
      </c>
      <c r="L24" s="4">
        <f>1+K24</f>
        <v>10</v>
      </c>
      <c r="M24" s="4">
        <v>11</v>
      </c>
      <c r="N24" s="4">
        <v>12</v>
      </c>
      <c r="O24" s="4">
        <v>13</v>
      </c>
      <c r="P24" s="4">
        <v>14</v>
      </c>
      <c r="Q24" s="4">
        <f>1+P24</f>
        <v>15</v>
      </c>
      <c r="R24" s="4">
        <v>16</v>
      </c>
      <c r="S24" s="4">
        <v>17</v>
      </c>
    </row>
    <row r="25" spans="2:20" ht="128.25" customHeight="1">
      <c r="B25" s="47">
        <v>1</v>
      </c>
      <c r="C25" s="62" t="s">
        <v>67</v>
      </c>
      <c r="D25" s="19" t="s">
        <v>70</v>
      </c>
      <c r="E25" s="19" t="s">
        <v>31</v>
      </c>
      <c r="F25" s="19" t="s">
        <v>40</v>
      </c>
      <c r="G25" s="19" t="s">
        <v>29</v>
      </c>
      <c r="H25" s="19" t="s">
        <v>30</v>
      </c>
      <c r="I25" s="20">
        <v>4</v>
      </c>
      <c r="J25" s="21">
        <v>4</v>
      </c>
      <c r="K25" s="22"/>
      <c r="L25" s="22"/>
      <c r="M25" s="23"/>
      <c r="N25" s="23"/>
      <c r="O25" s="23"/>
      <c r="P25" s="23"/>
      <c r="Q25" s="23">
        <v>456</v>
      </c>
      <c r="R25" s="23">
        <v>624</v>
      </c>
      <c r="S25" s="22" t="s">
        <v>37</v>
      </c>
      <c r="T25" s="37"/>
    </row>
    <row r="26" spans="2:20" ht="134.25" customHeight="1">
      <c r="B26" s="47">
        <v>2</v>
      </c>
      <c r="C26" s="62" t="s">
        <v>61</v>
      </c>
      <c r="D26" s="19" t="s">
        <v>69</v>
      </c>
      <c r="E26" s="19" t="s">
        <v>55</v>
      </c>
      <c r="F26" s="19" t="s">
        <v>40</v>
      </c>
      <c r="G26" s="19" t="s">
        <v>29</v>
      </c>
      <c r="H26" s="19" t="s">
        <v>30</v>
      </c>
      <c r="I26" s="20">
        <v>1</v>
      </c>
      <c r="J26" s="21">
        <v>1</v>
      </c>
      <c r="K26" s="22"/>
      <c r="L26" s="22"/>
      <c r="M26" s="23"/>
      <c r="N26" s="23"/>
      <c r="O26" s="23"/>
      <c r="P26" s="23"/>
      <c r="Q26" s="23">
        <v>552</v>
      </c>
      <c r="R26" s="23">
        <v>624</v>
      </c>
      <c r="S26" s="22" t="s">
        <v>37</v>
      </c>
      <c r="T26" s="37"/>
    </row>
    <row r="27" spans="2:20" ht="134.25" customHeight="1">
      <c r="B27" s="47">
        <v>3</v>
      </c>
      <c r="C27" s="62" t="s">
        <v>64</v>
      </c>
      <c r="D27" s="19" t="s">
        <v>66</v>
      </c>
      <c r="E27" s="19" t="s">
        <v>32</v>
      </c>
      <c r="F27" s="19" t="s">
        <v>40</v>
      </c>
      <c r="G27" s="19" t="s">
        <v>29</v>
      </c>
      <c r="H27" s="19" t="s">
        <v>30</v>
      </c>
      <c r="I27" s="24">
        <v>4</v>
      </c>
      <c r="J27" s="25">
        <v>4</v>
      </c>
      <c r="K27" s="22"/>
      <c r="L27" s="22"/>
      <c r="M27" s="23"/>
      <c r="N27" s="23"/>
      <c r="O27" s="23"/>
      <c r="P27" s="23"/>
      <c r="Q27" s="23">
        <v>372</v>
      </c>
      <c r="R27" s="23">
        <v>636</v>
      </c>
      <c r="S27" s="22" t="s">
        <v>37</v>
      </c>
      <c r="T27" s="37"/>
    </row>
    <row r="28" spans="2:20" ht="135.75" customHeight="1">
      <c r="B28" s="48">
        <v>4</v>
      </c>
      <c r="C28" s="62" t="s">
        <v>62</v>
      </c>
      <c r="D28" s="19" t="s">
        <v>69</v>
      </c>
      <c r="E28" s="19" t="s">
        <v>31</v>
      </c>
      <c r="F28" s="19" t="s">
        <v>40</v>
      </c>
      <c r="G28" s="19" t="s">
        <v>29</v>
      </c>
      <c r="H28" s="19" t="s">
        <v>30</v>
      </c>
      <c r="I28" s="20">
        <v>4</v>
      </c>
      <c r="J28" s="20">
        <v>4</v>
      </c>
      <c r="K28" s="22"/>
      <c r="L28" s="22"/>
      <c r="M28" s="23"/>
      <c r="N28" s="23"/>
      <c r="O28" s="23"/>
      <c r="P28" s="23"/>
      <c r="Q28" s="23">
        <v>504</v>
      </c>
      <c r="R28" s="23">
        <v>672</v>
      </c>
      <c r="S28" s="22" t="s">
        <v>37</v>
      </c>
      <c r="T28" s="37"/>
    </row>
    <row r="29" spans="2:20" ht="137.25" customHeight="1">
      <c r="B29" s="48">
        <v>5</v>
      </c>
      <c r="C29" s="62" t="s">
        <v>68</v>
      </c>
      <c r="D29" s="26" t="s">
        <v>70</v>
      </c>
      <c r="E29" s="19" t="s">
        <v>35</v>
      </c>
      <c r="F29" s="19" t="s">
        <v>40</v>
      </c>
      <c r="G29" s="26" t="s">
        <v>29</v>
      </c>
      <c r="H29" s="26" t="s">
        <v>30</v>
      </c>
      <c r="I29" s="20">
        <v>4</v>
      </c>
      <c r="J29" s="26" t="s">
        <v>34</v>
      </c>
      <c r="K29" s="22">
        <v>2020</v>
      </c>
      <c r="L29" s="22">
        <v>2022</v>
      </c>
      <c r="M29" s="23">
        <f>SUM(O29:R29)</f>
        <v>2130</v>
      </c>
      <c r="N29" s="23"/>
      <c r="O29" s="23">
        <v>0</v>
      </c>
      <c r="P29" s="23">
        <f>560*1.2</f>
        <v>672</v>
      </c>
      <c r="Q29" s="23">
        <v>828</v>
      </c>
      <c r="R29" s="23">
        <v>630</v>
      </c>
      <c r="S29" s="22" t="s">
        <v>37</v>
      </c>
      <c r="T29" s="37"/>
    </row>
    <row r="30" spans="2:20" ht="143.25" customHeight="1">
      <c r="B30" s="48">
        <v>6</v>
      </c>
      <c r="C30" s="62" t="s">
        <v>65</v>
      </c>
      <c r="D30" s="26" t="s">
        <v>66</v>
      </c>
      <c r="E30" s="19" t="s">
        <v>35</v>
      </c>
      <c r="F30" s="19" t="s">
        <v>40</v>
      </c>
      <c r="G30" s="26" t="s">
        <v>29</v>
      </c>
      <c r="H30" s="26" t="s">
        <v>30</v>
      </c>
      <c r="I30" s="20">
        <v>4</v>
      </c>
      <c r="J30" s="26" t="s">
        <v>34</v>
      </c>
      <c r="K30" s="22">
        <v>2020</v>
      </c>
      <c r="L30" s="22">
        <v>2022</v>
      </c>
      <c r="M30" s="23">
        <f>SUM(O30:R30)</f>
        <v>2085.6</v>
      </c>
      <c r="N30" s="23"/>
      <c r="O30" s="23">
        <v>0</v>
      </c>
      <c r="P30" s="23">
        <f>490*1.2</f>
        <v>588</v>
      </c>
      <c r="Q30" s="23">
        <v>834</v>
      </c>
      <c r="R30" s="23">
        <v>663.6</v>
      </c>
      <c r="S30" s="22" t="s">
        <v>37</v>
      </c>
      <c r="T30" s="37"/>
    </row>
    <row r="31" spans="2:20" ht="135.75" customHeight="1">
      <c r="B31" s="49">
        <v>7</v>
      </c>
      <c r="C31" s="62" t="s">
        <v>63</v>
      </c>
      <c r="D31" s="26" t="s">
        <v>69</v>
      </c>
      <c r="E31" s="19" t="s">
        <v>35</v>
      </c>
      <c r="F31" s="19" t="s">
        <v>40</v>
      </c>
      <c r="G31" s="26" t="s">
        <v>29</v>
      </c>
      <c r="H31" s="26" t="s">
        <v>30</v>
      </c>
      <c r="I31" s="20">
        <v>4</v>
      </c>
      <c r="J31" s="26" t="s">
        <v>34</v>
      </c>
      <c r="K31" s="22">
        <v>2020</v>
      </c>
      <c r="L31" s="22">
        <v>2022</v>
      </c>
      <c r="M31" s="23">
        <f>SUM(O31:R31)</f>
        <v>1929.6</v>
      </c>
      <c r="N31" s="23"/>
      <c r="O31" s="23">
        <v>0</v>
      </c>
      <c r="P31" s="23">
        <f>450*1.2</f>
        <v>540</v>
      </c>
      <c r="Q31" s="23">
        <v>669.6</v>
      </c>
      <c r="R31" s="23">
        <v>720</v>
      </c>
      <c r="S31" s="22" t="s">
        <v>37</v>
      </c>
      <c r="T31" s="37"/>
    </row>
    <row r="32" spans="2:20" ht="144" customHeight="1" thickBot="1">
      <c r="B32" s="49">
        <v>8</v>
      </c>
      <c r="C32" s="63" t="s">
        <v>60</v>
      </c>
      <c r="D32" s="58" t="s">
        <v>57</v>
      </c>
      <c r="E32" s="58" t="s">
        <v>58</v>
      </c>
      <c r="F32" s="58" t="s">
        <v>40</v>
      </c>
      <c r="G32" s="58" t="s">
        <v>29</v>
      </c>
      <c r="H32" s="58" t="s">
        <v>30</v>
      </c>
      <c r="I32" s="59">
        <v>2</v>
      </c>
      <c r="J32" s="58" t="s">
        <v>59</v>
      </c>
      <c r="K32" s="60">
        <v>2019</v>
      </c>
      <c r="L32" s="60">
        <v>2019</v>
      </c>
      <c r="M32" s="61">
        <f>SUM(O32:R32)</f>
        <v>1520.3999999999999</v>
      </c>
      <c r="N32" s="61"/>
      <c r="O32" s="61">
        <f>1267*1.2</f>
        <v>1520.3999999999999</v>
      </c>
      <c r="P32" s="61">
        <v>0</v>
      </c>
      <c r="Q32" s="61">
        <v>0</v>
      </c>
      <c r="R32" s="61">
        <v>0</v>
      </c>
      <c r="S32" s="60" t="s">
        <v>37</v>
      </c>
      <c r="T32" s="37"/>
    </row>
    <row r="33" spans="2:19" ht="15" customHeight="1" hidden="1" thickBot="1">
      <c r="B33" s="50">
        <v>12</v>
      </c>
      <c r="C33" s="26" t="s">
        <v>56</v>
      </c>
      <c r="D33" s="26" t="s">
        <v>33</v>
      </c>
      <c r="E33" s="19" t="s">
        <v>35</v>
      </c>
      <c r="F33" s="19" t="s">
        <v>40</v>
      </c>
      <c r="G33" s="26" t="s">
        <v>29</v>
      </c>
      <c r="H33" s="26" t="s">
        <v>30</v>
      </c>
      <c r="I33" s="20">
        <v>4</v>
      </c>
      <c r="J33" s="26" t="s">
        <v>34</v>
      </c>
      <c r="K33" s="22">
        <v>2020</v>
      </c>
      <c r="L33" s="22">
        <v>2022</v>
      </c>
      <c r="M33" s="23">
        <f>SUM(O33:R33)</f>
        <v>1900</v>
      </c>
      <c r="N33" s="23"/>
      <c r="O33" s="23">
        <v>0</v>
      </c>
      <c r="P33" s="23">
        <v>950</v>
      </c>
      <c r="Q33" s="23">
        <v>350</v>
      </c>
      <c r="R33" s="23">
        <v>600</v>
      </c>
      <c r="S33" s="22" t="s">
        <v>37</v>
      </c>
    </row>
    <row r="34" spans="2:19" ht="15" customHeight="1" hidden="1">
      <c r="B34" s="106" t="s">
        <v>15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2:19" ht="12.75" customHeight="1" hidden="1">
      <c r="B35" s="51" t="s">
        <v>16</v>
      </c>
      <c r="C35" s="52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2:19" ht="12.75" customHeight="1" hidden="1">
      <c r="B36" s="51" t="s">
        <v>17</v>
      </c>
      <c r="C36" s="52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2:19" ht="13.5" customHeight="1" hidden="1" thickBot="1">
      <c r="B37" s="80" t="s">
        <v>18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4"/>
      <c r="N37" s="54"/>
      <c r="O37" s="54"/>
      <c r="P37" s="54"/>
      <c r="Q37" s="54"/>
      <c r="R37" s="54"/>
      <c r="S37" s="54"/>
    </row>
    <row r="38" spans="2:19" ht="12.75" customHeight="1" hidden="1">
      <c r="B38" s="94" t="s">
        <v>19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2:19" ht="12.75" customHeight="1" hidden="1">
      <c r="B39" s="67" t="s">
        <v>20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 ht="12.75" customHeight="1" hidden="1">
      <c r="B40" s="55" t="s">
        <v>21</v>
      </c>
      <c r="C40" s="52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2:19" ht="12.75" customHeight="1" hidden="1">
      <c r="B41" s="55" t="s">
        <v>22</v>
      </c>
      <c r="C41" s="52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2:19" ht="12.75" customHeight="1" hidden="1">
      <c r="B42" s="67" t="s">
        <v>23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 ht="12.75" customHeight="1" hidden="1">
      <c r="B43" s="55" t="s">
        <v>24</v>
      </c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2:19" ht="12.75" customHeight="1" hidden="1">
      <c r="B44" s="55" t="s">
        <v>25</v>
      </c>
      <c r="C44" s="52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2:19" ht="13.5" customHeight="1" hidden="1" thickBot="1">
      <c r="B45" s="80" t="s">
        <v>26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6"/>
      <c r="N45" s="56"/>
      <c r="O45" s="56"/>
      <c r="P45" s="56"/>
      <c r="Q45" s="56"/>
      <c r="R45" s="56"/>
      <c r="S45" s="56"/>
    </row>
    <row r="46" spans="2:19" ht="19.5" customHeight="1" thickBot="1">
      <c r="B46" s="73" t="s">
        <v>38</v>
      </c>
      <c r="C46" s="74"/>
      <c r="D46" s="27"/>
      <c r="E46" s="27"/>
      <c r="F46" s="27"/>
      <c r="G46" s="27"/>
      <c r="H46" s="27"/>
      <c r="I46" s="27"/>
      <c r="J46" s="27"/>
      <c r="K46" s="27"/>
      <c r="L46" s="27"/>
      <c r="M46" s="46">
        <f>O46+P46+Q46+R46</f>
        <v>12105.6</v>
      </c>
      <c r="N46" s="46">
        <f>N25+N26+N27+N28+N29+N30+N31+N32</f>
        <v>0</v>
      </c>
      <c r="O46" s="46">
        <f>O25+O26+O27+O28+O29+O30+O31+O32</f>
        <v>1520.3999999999999</v>
      </c>
      <c r="P46" s="46">
        <f>P25+P26+P27+P28+P29+P30+P31+P32</f>
        <v>1800</v>
      </c>
      <c r="Q46" s="46">
        <f>Q25+Q26+Q27+Q28+Q29+Q30+Q31+Q32</f>
        <v>4215.6</v>
      </c>
      <c r="R46" s="46">
        <f>R25+R26+R27+R28+R29+R30+R31+R32</f>
        <v>4569.6</v>
      </c>
      <c r="S46" s="57"/>
    </row>
    <row r="47" spans="2:18" ht="18.75" customHeight="1">
      <c r="B47" s="38"/>
      <c r="C47" s="39"/>
      <c r="D47" s="39"/>
      <c r="M47" s="44"/>
      <c r="N47" s="44"/>
      <c r="O47" s="44"/>
      <c r="P47" s="44"/>
      <c r="Q47" s="44"/>
      <c r="R47" s="44"/>
    </row>
    <row r="48" spans="2:18" ht="18.75" customHeight="1">
      <c r="B48" s="38"/>
      <c r="C48" s="39"/>
      <c r="D48" s="39"/>
      <c r="M48" s="45"/>
      <c r="N48" s="44"/>
      <c r="O48" s="44"/>
      <c r="P48" s="44"/>
      <c r="Q48" s="44"/>
      <c r="R48" s="44"/>
    </row>
    <row r="49" spans="2:16" s="29" customFormat="1" ht="19.5" customHeight="1">
      <c r="B49" s="30"/>
      <c r="C49" s="31"/>
      <c r="D49" s="31"/>
      <c r="E49" s="31"/>
      <c r="F49" s="31"/>
      <c r="G49" s="35"/>
      <c r="H49" s="40"/>
      <c r="I49" s="40"/>
      <c r="J49" s="31"/>
      <c r="K49" s="40"/>
      <c r="L49" s="31"/>
      <c r="M49" s="40"/>
      <c r="P49" s="41"/>
    </row>
    <row r="50" spans="2:13" ht="111" customHeight="1">
      <c r="B50" s="28"/>
      <c r="C50" s="66"/>
      <c r="D50" s="66"/>
      <c r="E50" s="32"/>
      <c r="F50" s="33"/>
      <c r="G50" s="36"/>
      <c r="H50" s="42"/>
      <c r="I50" s="42"/>
      <c r="J50" s="33"/>
      <c r="K50" s="42"/>
      <c r="L50" s="33"/>
      <c r="M50" s="42"/>
    </row>
    <row r="51" spans="2:13" ht="12.75" customHeight="1">
      <c r="B51" s="28"/>
      <c r="C51" s="32"/>
      <c r="D51" s="32"/>
      <c r="E51" s="32"/>
      <c r="F51" s="32"/>
      <c r="G51" s="36"/>
      <c r="H51" s="42"/>
      <c r="I51" s="42"/>
      <c r="J51" s="32"/>
      <c r="K51" s="42"/>
      <c r="L51" s="32"/>
      <c r="M51" s="42"/>
    </row>
    <row r="52" spans="2:18" ht="36.75" customHeight="1">
      <c r="B52" s="28"/>
      <c r="C52" s="32"/>
      <c r="D52" s="32"/>
      <c r="E52" s="32"/>
      <c r="F52" s="32"/>
      <c r="G52" s="36"/>
      <c r="H52" s="42"/>
      <c r="I52" s="42"/>
      <c r="J52" s="32"/>
      <c r="K52" s="42"/>
      <c r="L52" s="32"/>
      <c r="M52" s="42"/>
      <c r="O52" s="43"/>
      <c r="P52" s="43"/>
      <c r="Q52" s="43"/>
      <c r="R52" s="43"/>
    </row>
    <row r="53" spans="2:18" ht="36.75" customHeight="1">
      <c r="B53" s="28"/>
      <c r="C53" s="32"/>
      <c r="D53" s="32"/>
      <c r="E53" s="32"/>
      <c r="F53" s="32"/>
      <c r="G53" s="36"/>
      <c r="H53" s="42"/>
      <c r="I53" s="42"/>
      <c r="J53" s="32"/>
      <c r="K53" s="42"/>
      <c r="L53" s="32"/>
      <c r="M53" s="42"/>
      <c r="O53" s="43"/>
      <c r="P53" s="43"/>
      <c r="Q53" s="43"/>
      <c r="R53" s="43"/>
    </row>
    <row r="54" spans="2:18" ht="36.75" customHeight="1">
      <c r="B54" s="28"/>
      <c r="C54" s="32"/>
      <c r="D54" s="32"/>
      <c r="E54" s="32"/>
      <c r="F54" s="32"/>
      <c r="G54" s="32"/>
      <c r="H54" s="42"/>
      <c r="I54" s="42"/>
      <c r="J54" s="32"/>
      <c r="K54" s="42"/>
      <c r="L54" s="32"/>
      <c r="M54" s="42"/>
      <c r="O54" s="43"/>
      <c r="P54" s="43"/>
      <c r="Q54" s="43"/>
      <c r="R54" s="43"/>
    </row>
    <row r="55" spans="2:18" ht="36.75" customHeight="1">
      <c r="B55" s="28"/>
      <c r="C55" s="32"/>
      <c r="D55" s="32"/>
      <c r="E55" s="32"/>
      <c r="F55" s="32"/>
      <c r="G55" s="32"/>
      <c r="H55" s="42"/>
      <c r="I55" s="42"/>
      <c r="J55" s="32"/>
      <c r="K55" s="42"/>
      <c r="L55" s="32"/>
      <c r="M55" s="42"/>
      <c r="O55" s="43"/>
      <c r="P55" s="43"/>
      <c r="Q55" s="43"/>
      <c r="R55" s="43"/>
    </row>
    <row r="56" spans="2:18" ht="36.75" customHeight="1">
      <c r="B56" s="28"/>
      <c r="C56" s="32"/>
      <c r="D56" s="32"/>
      <c r="E56" s="32"/>
      <c r="F56" s="32"/>
      <c r="G56" s="32"/>
      <c r="H56" s="42"/>
      <c r="I56" s="42"/>
      <c r="J56" s="32"/>
      <c r="K56" s="42"/>
      <c r="L56" s="32"/>
      <c r="M56" s="42"/>
      <c r="O56" s="43"/>
      <c r="P56" s="43"/>
      <c r="Q56" s="43"/>
      <c r="R56" s="43"/>
    </row>
    <row r="57" spans="2:18" ht="36.75" customHeight="1">
      <c r="B57" s="28"/>
      <c r="C57" s="34"/>
      <c r="D57" s="34"/>
      <c r="E57" s="34"/>
      <c r="F57" s="34"/>
      <c r="G57" s="28"/>
      <c r="J57" s="28"/>
      <c r="O57" s="43"/>
      <c r="P57" s="43"/>
      <c r="Q57" s="43"/>
      <c r="R57" s="43"/>
    </row>
    <row r="58" spans="2:18" ht="36.75" customHeight="1">
      <c r="B58" s="28"/>
      <c r="C58" s="34"/>
      <c r="D58" s="34"/>
      <c r="E58" s="34"/>
      <c r="F58" s="34"/>
      <c r="G58" s="28"/>
      <c r="J58" s="28"/>
      <c r="O58" s="43"/>
      <c r="P58" s="43"/>
      <c r="Q58" s="43"/>
      <c r="R58" s="43"/>
    </row>
    <row r="59" spans="2:18" ht="36.75" customHeight="1">
      <c r="B59" s="28"/>
      <c r="C59" s="34"/>
      <c r="D59" s="34"/>
      <c r="E59" s="34"/>
      <c r="F59" s="34"/>
      <c r="G59" s="28"/>
      <c r="J59" s="28"/>
      <c r="O59" s="7"/>
      <c r="P59" s="7"/>
      <c r="Q59" s="7"/>
      <c r="R59" s="7"/>
    </row>
    <row r="60" spans="2:18" ht="36.75" customHeight="1">
      <c r="B60" s="28"/>
      <c r="C60" s="34"/>
      <c r="D60" s="34"/>
      <c r="E60" s="34"/>
      <c r="F60" s="34"/>
      <c r="G60" s="28"/>
      <c r="J60" s="28"/>
      <c r="O60" s="7"/>
      <c r="P60" s="7"/>
      <c r="Q60" s="7"/>
      <c r="R60" s="7"/>
    </row>
    <row r="61" spans="2:18" ht="36.75" customHeight="1">
      <c r="B61" s="28"/>
      <c r="C61" s="34"/>
      <c r="D61" s="34"/>
      <c r="E61" s="34"/>
      <c r="F61" s="34"/>
      <c r="G61" s="28"/>
      <c r="J61" s="28"/>
      <c r="O61" s="7"/>
      <c r="P61" s="7"/>
      <c r="Q61" s="7"/>
      <c r="R61" s="7"/>
    </row>
  </sheetData>
  <sheetProtection/>
  <mergeCells count="44">
    <mergeCell ref="O16:S16"/>
    <mergeCell ref="C17:E17"/>
    <mergeCell ref="M22:M23"/>
    <mergeCell ref="F21:F23"/>
    <mergeCell ref="I22:J22"/>
    <mergeCell ref="N22:N23"/>
    <mergeCell ref="G22:G23"/>
    <mergeCell ref="H22:H23"/>
    <mergeCell ref="R1:S1"/>
    <mergeCell ref="B39:S39"/>
    <mergeCell ref="S22:S23"/>
    <mergeCell ref="B14:W14"/>
    <mergeCell ref="C16:E16"/>
    <mergeCell ref="F16:M16"/>
    <mergeCell ref="E21:E23"/>
    <mergeCell ref="O22:R22"/>
    <mergeCell ref="B34:S34"/>
    <mergeCell ref="D21:D23"/>
    <mergeCell ref="B45:L45"/>
    <mergeCell ref="B21:B23"/>
    <mergeCell ref="G21:J21"/>
    <mergeCell ref="K21:K23"/>
    <mergeCell ref="L21:L23"/>
    <mergeCell ref="B38:S38"/>
    <mergeCell ref="B3:W3"/>
    <mergeCell ref="B5:W5"/>
    <mergeCell ref="B6:W6"/>
    <mergeCell ref="B7:W7"/>
    <mergeCell ref="B37:L37"/>
    <mergeCell ref="O18:S18"/>
    <mergeCell ref="B20:C20"/>
    <mergeCell ref="C18:E18"/>
    <mergeCell ref="F18:M18"/>
    <mergeCell ref="M21:S21"/>
    <mergeCell ref="B9:W9"/>
    <mergeCell ref="B10:W10"/>
    <mergeCell ref="C50:D50"/>
    <mergeCell ref="B11:W11"/>
    <mergeCell ref="B12:W12"/>
    <mergeCell ref="B42:S42"/>
    <mergeCell ref="F17:M17"/>
    <mergeCell ref="O17:S17"/>
    <mergeCell ref="B46:C46"/>
    <mergeCell ref="C21:C2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invest_chef</dc:creator>
  <cp:keywords/>
  <dc:description/>
  <cp:lastModifiedBy>Пользователь</cp:lastModifiedBy>
  <cp:lastPrinted>2019-08-09T05:03:59Z</cp:lastPrinted>
  <dcterms:created xsi:type="dcterms:W3CDTF">2010-03-09T17:07:36Z</dcterms:created>
  <dcterms:modified xsi:type="dcterms:W3CDTF">2019-08-09T05:08:34Z</dcterms:modified>
  <cp:category/>
  <cp:version/>
  <cp:contentType/>
  <cp:contentStatus/>
</cp:coreProperties>
</file>