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480" windowHeight="8070" tabRatio="858" activeTab="0"/>
  </bookViews>
  <sheets>
    <sheet name="ведомственная" sheetId="1" r:id="rId1"/>
  </sheets>
  <definedNames>
    <definedName name="_xlnm.Print_Titles" localSheetId="0">'ведомственная'!$7:$9</definedName>
    <definedName name="_xlnm.Print_Area" localSheetId="0">'ведомственная'!$A$1:$G$171</definedName>
  </definedNames>
  <calcPr fullCalcOnLoad="1"/>
</workbook>
</file>

<file path=xl/sharedStrings.xml><?xml version="1.0" encoding="utf-8"?>
<sst xmlns="http://schemas.openxmlformats.org/spreadsheetml/2006/main" count="687" uniqueCount="178">
  <si>
    <t>Наименование</t>
  </si>
  <si>
    <t xml:space="preserve">Годовой объем </t>
  </si>
  <si>
    <t>Целевая статья</t>
  </si>
  <si>
    <t>Вид расходов</t>
  </si>
  <si>
    <t>4</t>
  </si>
  <si>
    <t>5</t>
  </si>
  <si>
    <t>6</t>
  </si>
  <si>
    <t>01</t>
  </si>
  <si>
    <t>Резервные фонды</t>
  </si>
  <si>
    <t>Другие общегосударственные вопросы</t>
  </si>
  <si>
    <t>Национальная оборона</t>
  </si>
  <si>
    <t>02</t>
  </si>
  <si>
    <t>Национальная безопасность и правоохранительная деятельность</t>
  </si>
  <si>
    <t>03</t>
  </si>
  <si>
    <t>Коммунальное хозяйство</t>
  </si>
  <si>
    <t>Благоустройство</t>
  </si>
  <si>
    <t>08</t>
  </si>
  <si>
    <t>Социальная политика</t>
  </si>
  <si>
    <t>10</t>
  </si>
  <si>
    <t>ВСЕГО   РАСХОДОВ:</t>
  </si>
  <si>
    <t>11</t>
  </si>
  <si>
    <t>Уличное освещение</t>
  </si>
  <si>
    <t>100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</si>
  <si>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</si>
  <si>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</si>
  <si>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</si>
  <si>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Иные бюджетные ассигнования</t>
  </si>
  <si>
    <t>300</t>
  </si>
  <si>
    <t>Непрограммные расходы</t>
  </si>
  <si>
    <t>800</t>
  </si>
  <si>
    <t>Культура</t>
  </si>
  <si>
    <t>Раздел</t>
  </si>
  <si>
    <t>Глава сельского поселения, исполняющий полномочия председателя Собрания депутатов сельского поселения</t>
  </si>
  <si>
    <t>04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</si>
  <si>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</si>
  <si>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Резервный фонд администрации</t>
  </si>
  <si>
    <t>13</t>
  </si>
  <si>
    <t>Осуществление первичного воинского учета на территориях, где отсутствуют военные комиссариаты</t>
  </si>
  <si>
    <t>09</t>
  </si>
  <si>
    <t>Национальная экономика</t>
  </si>
  <si>
    <t>00</t>
  </si>
  <si>
    <t>05</t>
  </si>
  <si>
    <t>Мероприятия в области коммунального хозяйства</t>
  </si>
  <si>
    <t>Расходы на обеспечение деятельности учреждений</t>
  </si>
  <si>
    <t>Дорожное хозяйство (дорожные фонды)</t>
  </si>
  <si>
    <t>ЖИЛИЩНО-КОММУНАЛЬНОЕ ХОЗЯЙСТВО</t>
  </si>
  <si>
    <t>Социальное обеспечение населения</t>
  </si>
  <si>
    <t>ФИЗИЧЕСКАЯ КУЛЬТУРА И СПОРТ</t>
  </si>
  <si>
    <t>Физическая культура</t>
  </si>
  <si>
    <t>КУЛЬТУРА, КИНЕМАТОГРАФИЯ</t>
  </si>
  <si>
    <t>Расходы на выполнение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</si>
  <si>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№ п/п</t>
  </si>
  <si>
    <t xml:space="preserve">Глава местной администрации </t>
  </si>
  <si>
    <t>Жилищное хозяйство</t>
  </si>
  <si>
    <t>Расходы в целях софинансирования расходных обязательств муниципальных образований, связанных с проведением капитального ремонта в многоквартирных домах</t>
  </si>
  <si>
    <t>Расходы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</si>
  <si>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в т.ч. перечисление в Фонд капитального ремонта</t>
  </si>
  <si>
    <t>3</t>
  </si>
  <si>
    <t>Подраздел</t>
  </si>
  <si>
    <t>Пенсионное обеспечение</t>
  </si>
  <si>
    <t>Доплата к пенсии муниципальных служащих в Новолесновском сельском поселении</t>
  </si>
  <si>
    <t>99 0 00 40240</t>
  </si>
  <si>
    <t>99 0 00 00000</t>
  </si>
  <si>
    <t>99 0 00 11010</t>
  </si>
  <si>
    <t>99 0 00 12710</t>
  </si>
  <si>
    <t>99 0 00 12620</t>
  </si>
  <si>
    <t>99 0 00 12610</t>
  </si>
  <si>
    <t>99 0 00 51180</t>
  </si>
  <si>
    <t>99 0 00 40080</t>
  </si>
  <si>
    <t>99 0 00 12010</t>
  </si>
  <si>
    <t>99 0 00 10100</t>
  </si>
  <si>
    <t>99 0 00 10010</t>
  </si>
  <si>
    <t>99 0 00 10070</t>
  </si>
  <si>
    <t>99 0 00 10030</t>
  </si>
  <si>
    <t>99 0 00 20390</t>
  </si>
  <si>
    <t>Закупка товаров, работ, услуг для обеспечения государственных (муниципальных) нужд</t>
  </si>
  <si>
    <t>Подпрограмма 1 "Энергосбережение и повышение энергетической эффективности"</t>
  </si>
  <si>
    <t>за счет местного бюджета</t>
  </si>
  <si>
    <t>Обеспечение хозяйственного обслуживаня учреждений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</si>
  <si>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</si>
  <si>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</si>
  <si>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02 0 00 00000</t>
  </si>
  <si>
    <t>02 1 00 00000</t>
  </si>
  <si>
    <t>Муниципальная программа "Развитие транспортной системы в Новолесновском сельском поселении"</t>
  </si>
  <si>
    <t>11 0 00 00000</t>
  </si>
  <si>
    <t>Муниципальная программа "Совершенствование управления муниципальным имуществом Новолесновского сельского поселения"</t>
  </si>
  <si>
    <t>Расходы на выполнение полномочий в рамках муниципальной программы «Совершенствование управления муниципальным имуществом Новолесновского сельского поселения»</t>
  </si>
  <si>
    <t>Основное мероприятие "Содержание,  капитальный, текущий ремонт объектов нежилого фонда муниципальной собственности"</t>
  </si>
  <si>
    <t>Основное мероприятие "Содержание,  капитальный, текущий ремонтжилых зданий, помещений, в том числе муниципального жилищного фонда"</t>
  </si>
  <si>
    <t>Основное мероприятие "Специализированные работы, услуги (межевание, кадастровые работы, оценка и т. п.)</t>
  </si>
  <si>
    <t>05 0 00 00000</t>
  </si>
  <si>
    <t>05 1 01 12760</t>
  </si>
  <si>
    <t>05 1 02 12760</t>
  </si>
  <si>
    <t>05 1 03 12760</t>
  </si>
  <si>
    <t>05 1 05 12760</t>
  </si>
  <si>
    <t>06</t>
  </si>
  <si>
    <t>Основное мероприятие "Обслуживание и сохранение объектов недвижимого имущества составляющих казну муниципального образования"</t>
  </si>
  <si>
    <t>Подпрограмма 1 "Развитие дорожного хозяйства"</t>
  </si>
  <si>
    <t>Расходы на выполнение полномочий в рамках муниципальной программы «Развитие транспортной системы в Новолесновском сельском поселении»</t>
  </si>
  <si>
    <t>11 1 00 00000</t>
  </si>
  <si>
    <t>Капитальный ремонт, ремонт и содержание автомобильных дорог общего пользования местного значения (расчистка, грейдирование)</t>
  </si>
  <si>
    <t>11 1 03 00000</t>
  </si>
  <si>
    <t>11 1 03 12780</t>
  </si>
  <si>
    <t>Подпрограмма 2 "Управление  и распоряжение муниципальным имуществом, вовлеченным в земельные правоотношения</t>
  </si>
  <si>
    <t>Основное мероприятие "Ликвидация движимого и недвижимого имущества"</t>
  </si>
  <si>
    <t>05 2 01 00000</t>
  </si>
  <si>
    <t>05 2 01 12760</t>
  </si>
  <si>
    <t>05 2 02 00000</t>
  </si>
  <si>
    <t>05 2 02 12760</t>
  </si>
  <si>
    <t>05 2 00 00000</t>
  </si>
  <si>
    <t>Подпрограмма 1 "Управление и распоряжение объектами недвижемого имущества муниципальной собственности"</t>
  </si>
  <si>
    <t>05 1 00 00000</t>
  </si>
  <si>
    <t>Проведение мероприятий ремонт ветхих и аварийных сетей</t>
  </si>
  <si>
    <t>02 1 02 00000</t>
  </si>
  <si>
    <t>02 1 02 12630</t>
  </si>
  <si>
    <t>Другие вопросы в области социальной политики</t>
  </si>
  <si>
    <t>99 0 00 12750</t>
  </si>
  <si>
    <t>Муниципальная программа "Развитие физической культуры в Новолесновском сельском поселении"</t>
  </si>
  <si>
    <t>08 0 00 00000</t>
  </si>
  <si>
    <t>Подпрограмма 1 "Развитие физической культуры и массового спорта"</t>
  </si>
  <si>
    <t>08 1 00 00000</t>
  </si>
  <si>
    <t>08 1 01 00000</t>
  </si>
  <si>
    <t>Расходы на выполнение полномочий в рамках муниципальной программы  «Развитие физической культуры в Новолесновском сельском поселении»</t>
  </si>
  <si>
    <t>08 1 02 00000</t>
  </si>
  <si>
    <t>08 1 01 12920</t>
  </si>
  <si>
    <t>08 1 02 12920</t>
  </si>
  <si>
    <t>Прочие мероприятия по благоустройству</t>
  </si>
  <si>
    <t>за счет краевого бюджета</t>
  </si>
  <si>
    <t xml:space="preserve">Муниципальная программа "Энергоэффективность, развитие энергетики и коммунального хозяйства, обеспечение жителей населенных пунктов Новолесновского сельского поселения коммунальными услугами" </t>
  </si>
  <si>
    <t xml:space="preserve">Мероприятия в рамках муниципальной программы "Энергоэффективность, развитие энергетики и коммунального хозяйства, обеспечение жителей населенных пунктов Новолесновского сельского поселения коммунальными услугами"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</si>
  <si>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</si>
  <si>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</si>
  <si>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Мобилизационная и вневойсковая подготовка
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</si>
  <si>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</si>
  <si>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 xml:space="preserve">Муниципальная программа "Формирование современной городской среды в Новолесновском сельском поселении" </t>
  </si>
  <si>
    <t>13 0 00 00000</t>
  </si>
  <si>
    <t>Подпрограмма 1 "Благоустройство населенных пунктов в Новолесновском сельском поселении"</t>
  </si>
  <si>
    <t>13 1 00 00000</t>
  </si>
  <si>
    <t>Основное мероприятие "Обустройство мест массового отдыха населения, мест традиционного захоронения, а также ремонт, устройство территорий и ограждение объектов социальной сферы, парков, скверов"</t>
  </si>
  <si>
    <t>13 1 06 00000</t>
  </si>
  <si>
    <t>Расходы на выполнение полномочий в рамках муниципальной программы "Формирование современной городской среды в Новолесновском сельском поселении"</t>
  </si>
  <si>
    <t>13 1 F2 55550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</si>
  <si>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2023 год</t>
  </si>
  <si>
    <t>Основное мероприятие "Физическое восприятие и обеспечение организации физкультурных мероприятий и массовых спортивных мероприятий</t>
  </si>
  <si>
    <t>Основное мероприятие "Совершенствование материально-технической базы для занятий физической культурой и массовым спортом</t>
  </si>
  <si>
    <t>Муниципальная программа "Развитие сельских территорий Новолесновского сельского поселения"</t>
  </si>
  <si>
    <t>Подпрограмма 1. Устойчивое развитие сельских территорий</t>
  </si>
  <si>
    <t>Основное мероприятие "Создание и обустройство зон отдыха, спортивных и детских игровых площадок, площадок для занятия адаптивной физической культурой и адаптивным спортом для лиц с ограниченными возможностями здоровья"</t>
  </si>
  <si>
    <t>Расходы на выполнение полномочий в рамках муниципальной программы "Развитие сельских территорий Новолесновского сельского поселения"</t>
  </si>
  <si>
    <t>03 0 00 00000</t>
  </si>
  <si>
    <t>03 1 00 00000</t>
  </si>
  <si>
    <t>03 1 04 00000</t>
  </si>
  <si>
    <t>03 1 04 12930</t>
  </si>
  <si>
    <t xml:space="preserve">Строительство объекта «Здание дома культуры на 100 мест в поселке Лесной Новолесновского сельского поселения Елизовского муниципального района" </t>
  </si>
  <si>
    <t>Расходы в рамках мероприятий направленных на комплексное развитие сельских территорий</t>
  </si>
  <si>
    <t>Капитальные вложения в объект государственной (муниципальной) собственности</t>
  </si>
  <si>
    <t>12</t>
  </si>
  <si>
    <t>03 1 03 00000</t>
  </si>
  <si>
    <t>03 1 03 L5760</t>
  </si>
  <si>
    <t>Другие вопросы в области национальной экономики</t>
  </si>
  <si>
    <t>Основное мероприятие "Обустройство площадок накопления твердых коммунальных отходов в Новолесновском сельском поселении"</t>
  </si>
  <si>
    <t>03 1 06 12930</t>
  </si>
  <si>
    <t>13 1 02 55550</t>
  </si>
  <si>
    <t>Муниципальная программа "Обеспечение пожарной безопасности на территории Новолесновского сельского поселения на 2023 год"</t>
  </si>
  <si>
    <t>Основное мероприятие "Обеспечение мер по пожарной безопасности"</t>
  </si>
  <si>
    <t>14 0 00 00000</t>
  </si>
  <si>
    <t>14 0 01 00000</t>
  </si>
  <si>
    <t>14 0 01 12521</t>
  </si>
  <si>
    <t>03 1 04 L5760</t>
  </si>
  <si>
    <t>Муниципальная программа "Переселение граждан из аварийных жилых домов и непригодных для проживания жилых помещений в Новолесновскм сельском поселении"</t>
  </si>
  <si>
    <t>Основное мероприятие "Переселение граждан из аварийных жилых домов и непригодных для проживания жилых помещений"</t>
  </si>
  <si>
    <t>Расходы в рамках регионального проекта «Обеспечение устойчивого сокращения непригодного для проживания жилищного фонда»</t>
  </si>
  <si>
    <t xml:space="preserve">12 0 00 00000 </t>
  </si>
  <si>
    <t>12 0 F3 00000</t>
  </si>
  <si>
    <t xml:space="preserve">12 0 F3 67483 </t>
  </si>
  <si>
    <t xml:space="preserve">12 0 F3 6748S </t>
  </si>
  <si>
    <t>Приложение 2 к Решению Собрания депутатов Новолесновского сельского поселения от 28.12.2023 № 34-нд "О внесении изменений в Решение Собрания депутатов Новолесновского сельского поселения от 27.12.2022№ 24-нд "О бюджете Новолесновского сельского поселения на 2023 год на плановый период 2024-2025 годов".</t>
  </si>
  <si>
    <t xml:space="preserve">"Приложение  2 к Решению Собрания депутатов Новолесновского сельского поселения от 27.12.2022№ 24-нд "О бюджете Новолесновского сельского поселения на 2023 год на плановый период 2024-2025 годов"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</si>
</sst>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0"/>
    <numFmt numFmtId="173" formatCode="_-* #,##0.00_р_._-;\-* #,##0.00_р_._-;_-* \-??_р_._-;_-@_-"/>
    <numFmt numFmtId="174" formatCode="0.0000"/>
    <numFmt numFmtId="175" formatCode="0.000"/>
    <numFmt numFmtId="176" formatCode="###0.0"/>
    <numFmt numFmtId="177" formatCode="0.00000"/>
    <numFmt numFmtId="178" formatCode="#,##0.000_ ;\-#,##0.000\ "/>
    <numFmt numFmtId="179" formatCode="_-* #,##0.000_р_._-;\-* #,##0.000_р_._-;_-* &quot;-&quot;???_р_._-;_-@_-"/>
    <numFmt numFmtId="180" formatCode="_-* #,##0.00000&quot;р.&quot;_-;\-* #,##0.00000&quot;р.&quot;_-;_-* &quot;-&quot;?????&quot;р.&quot;_-;_-@_-"/>
    <numFmt numFmtId="181" formatCode="_-* #,##0.00000_р_._-;\-* #,##0.00000_р_._-;_-* &quot;-&quot;???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0_р_._-;\-* #,##0.0000_р_._-;_-* &quot;-&quot;????_р_._-;_-@_-"/>
    <numFmt numFmtId="187" formatCode="_-* #,##0.000000_р_._-;\-* #,##0.000000_р_._-;_-* &quot;-&quot;?????_р_._-;_-@_-"/>
    <numFmt numFmtId="188" formatCode="_-* #,##0.0000_р_._-;\-* #,##0.0000_р_._-;_-* &quot;-&quot;?????_р_._-;_-@_-"/>
    <numFmt numFmtId="189" formatCode="_-* #,##0.0000_р_._-;\-* #,##0.0000_р_._-;_-* &quot;-&quot;???_р_._-;_-@_-"/>
    <numFmt numFmtId="190" formatCode="_-* #,##0.00000_р_._-;\-* #,##0.00000_р_._-;_-* &quot;-&quot;???_р_._-;_-@_-"/>
    <numFmt numFmtId="191" formatCode="_-* #,##0.000000_р_._-;\-* #,##0.000000_р_._-;_-* &quot;-&quot;???_р_._-;_-@_-"/>
    <numFmt numFmtId="192" formatCode="_-* #,##0.00000_р_._-;\-* #,##0.00000_р_._-;_-* &quot;-&quot;????_р_._-;_-@_-"/>
    <numFmt numFmtId="193" formatCode="_-* #,##0.000000_р_._-;\-* #,##0.000000_р_._-;_-* &quot;-&quot;????_р_._-;_-@_-"/>
    <numFmt numFmtId="194" formatCode="[$-FC19]d\ mmmm\ yyyy\ &quot;г.&quot;"/>
    <numFmt numFmtId="195" formatCode="#,##0.00000_р_."/>
    <numFmt numFmtId="196" formatCode="#,##0.00000"/>
    <numFmt numFmtId="197" formatCode="_-* #,##0.00000\ _₽_-;\-* #,##0.00000\ _₽_-;_-* &quot;-&quot;?????\ _₽_-;_-@_-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1"/>
      <name val="Times New Roman Cyr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75" fontId="0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/>
    </xf>
    <xf numFmtId="0" fontId="26" fillId="0" borderId="10" xfId="0" applyFont="1" applyFill="1" applyBorder="1" applyAlignment="1">
      <alignment vertical="top"/>
    </xf>
    <xf numFmtId="0" fontId="26" fillId="0" borderId="0" xfId="0" applyFont="1" applyAlignment="1">
      <alignment/>
    </xf>
    <xf numFmtId="175" fontId="19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24" borderId="10" xfId="53" applyNumberFormat="1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right" wrapText="1"/>
    </xf>
    <xf numFmtId="0" fontId="22" fillId="0" borderId="10" xfId="0" applyFont="1" applyFill="1" applyBorder="1" applyAlignment="1">
      <alignment vertical="center" wrapText="1"/>
    </xf>
    <xf numFmtId="49" fontId="22" fillId="24" borderId="10" xfId="53" applyNumberFormat="1" applyFont="1" applyFill="1" applyBorder="1" applyAlignment="1">
      <alignment horizontal="left" vertical="center" wrapText="1"/>
      <protection/>
    </xf>
    <xf numFmtId="49" fontId="22" fillId="24" borderId="14" xfId="53" applyNumberFormat="1" applyFont="1" applyFill="1" applyBorder="1" applyAlignment="1">
      <alignment horizontal="left" vertical="top" wrapText="1"/>
      <protection/>
    </xf>
    <xf numFmtId="49" fontId="22" fillId="24" borderId="10" xfId="53" applyNumberFormat="1" applyFont="1" applyFill="1" applyBorder="1" applyAlignment="1">
      <alignment horizontal="left" vertical="top" wrapText="1"/>
      <protection/>
    </xf>
    <xf numFmtId="49" fontId="22" fillId="24" borderId="15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22" fillId="24" borderId="15" xfId="53" applyNumberFormat="1" applyFont="1" applyFill="1" applyBorder="1" applyAlignment="1">
      <alignment horizontal="left" vertical="top" wrapText="1"/>
      <protection/>
    </xf>
    <xf numFmtId="175" fontId="22" fillId="0" borderId="10" xfId="0" applyNumberFormat="1" applyFont="1" applyFill="1" applyBorder="1" applyAlignment="1">
      <alignment vertical="center" wrapText="1"/>
    </xf>
    <xf numFmtId="49" fontId="22" fillId="24" borderId="16" xfId="53" applyNumberFormat="1" applyFont="1" applyFill="1" applyBorder="1" applyAlignment="1">
      <alignment horizontal="left" vertical="top" wrapText="1"/>
      <protection/>
    </xf>
    <xf numFmtId="0" fontId="22" fillId="0" borderId="1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top"/>
    </xf>
    <xf numFmtId="0" fontId="26" fillId="0" borderId="13" xfId="0" applyFont="1" applyFill="1" applyBorder="1" applyAlignment="1">
      <alignment vertical="top"/>
    </xf>
    <xf numFmtId="49" fontId="19" fillId="0" borderId="17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wrapText="1"/>
    </xf>
    <xf numFmtId="0" fontId="22" fillId="0" borderId="17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wrapText="1"/>
    </xf>
    <xf numFmtId="0" fontId="22" fillId="0" borderId="12" xfId="0" applyFont="1" applyFill="1" applyBorder="1" applyAlignment="1">
      <alignment wrapText="1"/>
    </xf>
    <xf numFmtId="0" fontId="31" fillId="0" borderId="10" xfId="0" applyFont="1" applyFill="1" applyBorder="1" applyAlignment="1">
      <alignment wrapText="1"/>
    </xf>
    <xf numFmtId="175" fontId="30" fillId="0" borderId="12" xfId="0" applyNumberFormat="1" applyFont="1" applyFill="1" applyBorder="1" applyAlignment="1">
      <alignment vertical="center" wrapText="1"/>
    </xf>
    <xf numFmtId="175" fontId="19" fillId="0" borderId="12" xfId="0" applyNumberFormat="1" applyFont="1" applyFill="1" applyBorder="1" applyAlignment="1">
      <alignment horizontal="center" vertical="center" wrapText="1"/>
    </xf>
    <xf numFmtId="49" fontId="22" fillId="24" borderId="12" xfId="53" applyNumberFormat="1" applyFont="1" applyFill="1" applyBorder="1" applyAlignment="1">
      <alignment horizontal="left" vertical="top" wrapText="1"/>
      <protection/>
    </xf>
    <xf numFmtId="0" fontId="22" fillId="0" borderId="12" xfId="0" applyFont="1" applyFill="1" applyBorder="1" applyAlignment="1">
      <alignment vertical="center" wrapText="1"/>
    </xf>
    <xf numFmtId="1" fontId="19" fillId="0" borderId="12" xfId="0" applyNumberFormat="1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wrapText="1"/>
    </xf>
    <xf numFmtId="0" fontId="31" fillId="0" borderId="13" xfId="0" applyFont="1" applyFill="1" applyBorder="1" applyAlignment="1">
      <alignment wrapText="1"/>
    </xf>
    <xf numFmtId="0" fontId="25" fillId="0" borderId="10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175" fontId="32" fillId="0" borderId="12" xfId="0" applyNumberFormat="1" applyFont="1" applyFill="1" applyBorder="1" applyAlignment="1">
      <alignment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175" fontId="24" fillId="0" borderId="12" xfId="0" applyNumberFormat="1" applyFont="1" applyFill="1" applyBorder="1" applyAlignment="1">
      <alignment horizontal="center" vertical="center" wrapText="1"/>
    </xf>
    <xf numFmtId="49" fontId="22" fillId="24" borderId="21" xfId="53" applyNumberFormat="1" applyFont="1" applyFill="1" applyBorder="1" applyAlignment="1">
      <alignment horizontal="left" vertical="top" wrapText="1"/>
      <protection/>
    </xf>
    <xf numFmtId="0" fontId="25" fillId="0" borderId="20" xfId="0" applyFont="1" applyFill="1" applyBorder="1" applyAlignment="1">
      <alignment wrapText="1"/>
    </xf>
    <xf numFmtId="0" fontId="25" fillId="0" borderId="22" xfId="0" applyFont="1" applyFill="1" applyBorder="1" applyAlignment="1">
      <alignment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left" vertical="center" wrapText="1"/>
    </xf>
    <xf numFmtId="177" fontId="24" fillId="0" borderId="10" xfId="61" applyNumberFormat="1" applyFont="1" applyFill="1" applyBorder="1" applyAlignment="1" applyProtection="1">
      <alignment horizontal="right" vertical="center" wrapText="1"/>
      <protection/>
    </xf>
    <xf numFmtId="177" fontId="19" fillId="0" borderId="10" xfId="0" applyNumberFormat="1" applyFont="1" applyBorder="1" applyAlignment="1">
      <alignment horizontal="right" vertical="center" wrapText="1"/>
    </xf>
    <xf numFmtId="177" fontId="19" fillId="0" borderId="10" xfId="61" applyNumberFormat="1" applyFont="1" applyFill="1" applyBorder="1" applyAlignment="1" applyProtection="1">
      <alignment horizontal="right" vertical="center" wrapText="1"/>
      <protection/>
    </xf>
    <xf numFmtId="177" fontId="19" fillId="0" borderId="13" xfId="0" applyNumberFormat="1" applyFont="1" applyBorder="1" applyAlignment="1">
      <alignment horizontal="right" vertical="center" wrapText="1"/>
    </xf>
    <xf numFmtId="177" fontId="24" fillId="0" borderId="10" xfId="0" applyNumberFormat="1" applyFont="1" applyBorder="1" applyAlignment="1">
      <alignment horizontal="right" vertical="center" wrapText="1"/>
    </xf>
    <xf numFmtId="177" fontId="19" fillId="0" borderId="24" xfId="61" applyNumberFormat="1" applyFont="1" applyFill="1" applyBorder="1" applyAlignment="1" applyProtection="1">
      <alignment horizontal="right" vertical="center" wrapText="1"/>
      <protection/>
    </xf>
    <xf numFmtId="181" fontId="19" fillId="0" borderId="10" xfId="61" applyNumberFormat="1" applyFont="1" applyFill="1" applyBorder="1" applyAlignment="1" applyProtection="1">
      <alignment horizontal="right" vertical="center" wrapText="1"/>
      <protection/>
    </xf>
    <xf numFmtId="177" fontId="19" fillId="0" borderId="19" xfId="61" applyNumberFormat="1" applyFont="1" applyFill="1" applyBorder="1" applyAlignment="1" applyProtection="1">
      <alignment horizontal="right" vertical="center" wrapText="1"/>
      <protection/>
    </xf>
    <xf numFmtId="177" fontId="19" fillId="0" borderId="12" xfId="61" applyNumberFormat="1" applyFont="1" applyFill="1" applyBorder="1" applyAlignment="1" applyProtection="1">
      <alignment horizontal="right" vertical="center" wrapText="1"/>
      <protection/>
    </xf>
    <xf numFmtId="177" fontId="24" fillId="0" borderId="12" xfId="61" applyNumberFormat="1" applyFont="1" applyFill="1" applyBorder="1" applyAlignment="1" applyProtection="1">
      <alignment horizontal="right" vertical="center" wrapText="1"/>
      <protection/>
    </xf>
    <xf numFmtId="177" fontId="24" fillId="0" borderId="21" xfId="61" applyNumberFormat="1" applyFont="1" applyFill="1" applyBorder="1" applyAlignment="1" applyProtection="1">
      <alignment horizontal="right" vertical="center" wrapText="1"/>
      <protection/>
    </xf>
    <xf numFmtId="177" fontId="19" fillId="0" borderId="13" xfId="61" applyNumberFormat="1" applyFont="1" applyFill="1" applyBorder="1" applyAlignment="1" applyProtection="1">
      <alignment horizontal="right" vertical="center" wrapText="1"/>
      <protection/>
    </xf>
    <xf numFmtId="177" fontId="19" fillId="0" borderId="11" xfId="61" applyNumberFormat="1" applyFont="1" applyFill="1" applyBorder="1" applyAlignment="1" applyProtection="1">
      <alignment horizontal="right" vertical="center" wrapText="1"/>
      <protection/>
    </xf>
    <xf numFmtId="0" fontId="22" fillId="0" borderId="25" xfId="0" applyFont="1" applyFill="1" applyBorder="1" applyAlignment="1">
      <alignment vertical="center" wrapText="1"/>
    </xf>
    <xf numFmtId="0" fontId="22" fillId="0" borderId="26" xfId="0" applyFont="1" applyFill="1" applyBorder="1" applyAlignment="1">
      <alignment vertical="center" wrapText="1"/>
    </xf>
    <xf numFmtId="49" fontId="22" fillId="24" borderId="12" xfId="53" applyNumberFormat="1" applyFont="1" applyFill="1" applyBorder="1" applyAlignment="1">
      <alignment horizontal="right" vertical="top" wrapText="1"/>
      <protection/>
    </xf>
    <xf numFmtId="0" fontId="22" fillId="0" borderId="12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49" fontId="22" fillId="24" borderId="20" xfId="53" applyNumberFormat="1" applyFont="1" applyFill="1" applyBorder="1" applyAlignment="1">
      <alignment horizontal="left" vertical="top" wrapText="1"/>
      <protection/>
    </xf>
    <xf numFmtId="0" fontId="25" fillId="0" borderId="13" xfId="0" applyFont="1" applyFill="1" applyBorder="1" applyAlignment="1">
      <alignment wrapText="1"/>
    </xf>
    <xf numFmtId="49" fontId="22" fillId="24" borderId="13" xfId="53" applyNumberFormat="1" applyFont="1" applyFill="1" applyBorder="1" applyAlignment="1">
      <alignment horizontal="left" vertical="center" wrapText="1"/>
      <protection/>
    </xf>
    <xf numFmtId="0" fontId="22" fillId="0" borderId="20" xfId="0" applyFont="1" applyFill="1" applyBorder="1" applyAlignment="1">
      <alignment vertical="center" wrapText="1"/>
    </xf>
    <xf numFmtId="49" fontId="19" fillId="0" borderId="25" xfId="0" applyNumberFormat="1" applyFont="1" applyFill="1" applyBorder="1" applyAlignment="1">
      <alignment horizontal="center" vertical="center" wrapText="1"/>
    </xf>
    <xf numFmtId="49" fontId="22" fillId="24" borderId="25" xfId="53" applyNumberFormat="1" applyFont="1" applyFill="1" applyBorder="1" applyAlignment="1">
      <alignment horizontal="left" vertical="top" wrapText="1"/>
      <protection/>
    </xf>
    <xf numFmtId="49" fontId="22" fillId="24" borderId="12" xfId="53" applyNumberFormat="1" applyFont="1" applyFill="1" applyBorder="1" applyAlignment="1">
      <alignment horizontal="left" vertical="center" wrapText="1"/>
      <protection/>
    </xf>
    <xf numFmtId="0" fontId="25" fillId="0" borderId="12" xfId="0" applyFont="1" applyFill="1" applyBorder="1" applyAlignment="1">
      <alignment vertical="center" wrapText="1"/>
    </xf>
    <xf numFmtId="49" fontId="22" fillId="24" borderId="14" xfId="53" applyNumberFormat="1" applyFont="1" applyFill="1" applyBorder="1" applyAlignment="1">
      <alignment horizontal="left" vertical="center" wrapText="1"/>
      <protection/>
    </xf>
    <xf numFmtId="49" fontId="19" fillId="24" borderId="13" xfId="53" applyNumberFormat="1" applyFont="1" applyFill="1" applyBorder="1" applyAlignment="1">
      <alignment horizontal="center" vertical="center"/>
      <protection/>
    </xf>
    <xf numFmtId="49" fontId="19" fillId="0" borderId="27" xfId="0" applyNumberFormat="1" applyFont="1" applyFill="1" applyBorder="1" applyAlignment="1">
      <alignment horizontal="center" vertical="center" wrapText="1"/>
    </xf>
    <xf numFmtId="49" fontId="19" fillId="24" borderId="28" xfId="53" applyNumberFormat="1" applyFont="1" applyFill="1" applyBorder="1" applyAlignment="1">
      <alignment horizontal="center" vertical="center"/>
      <protection/>
    </xf>
    <xf numFmtId="177" fontId="19" fillId="0" borderId="25" xfId="61" applyNumberFormat="1" applyFont="1" applyFill="1" applyBorder="1" applyAlignment="1" applyProtection="1">
      <alignment horizontal="right" vertical="center" wrapText="1"/>
      <protection/>
    </xf>
    <xf numFmtId="49" fontId="24" fillId="0" borderId="29" xfId="0" applyNumberFormat="1" applyFont="1" applyFill="1" applyBorder="1" applyAlignment="1">
      <alignment horizontal="center" vertical="center" wrapText="1"/>
    </xf>
    <xf numFmtId="177" fontId="24" fillId="0" borderId="30" xfId="61" applyNumberFormat="1" applyFont="1" applyFill="1" applyBorder="1" applyAlignment="1" applyProtection="1">
      <alignment horizontal="right" vertical="center" wrapText="1"/>
      <protection/>
    </xf>
    <xf numFmtId="49" fontId="22" fillId="24" borderId="15" xfId="53" applyNumberFormat="1" applyFont="1" applyFill="1" applyBorder="1" applyAlignment="1">
      <alignment horizontal="left" vertical="center" wrapText="1"/>
      <protection/>
    </xf>
    <xf numFmtId="0" fontId="22" fillId="0" borderId="31" xfId="0" applyFont="1" applyFill="1" applyBorder="1" applyAlignment="1">
      <alignment vertical="center" wrapText="1"/>
    </xf>
    <xf numFmtId="0" fontId="24" fillId="0" borderId="3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22" fillId="0" borderId="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49" fontId="22" fillId="24" borderId="0" xfId="53" applyNumberFormat="1" applyFont="1" applyFill="1" applyBorder="1" applyAlignment="1">
      <alignment horizontal="right" vertical="top" wrapText="1"/>
      <protection/>
    </xf>
    <xf numFmtId="49" fontId="22" fillId="24" borderId="11" xfId="53" applyNumberFormat="1" applyFont="1" applyFill="1" applyBorder="1" applyAlignment="1">
      <alignment horizontal="left" vertical="center" wrapText="1"/>
      <protection/>
    </xf>
    <xf numFmtId="49" fontId="22" fillId="24" borderId="33" xfId="53" applyNumberFormat="1" applyFont="1" applyFill="1" applyBorder="1" applyAlignment="1">
      <alignment horizontal="left" vertical="center" wrapText="1"/>
      <protection/>
    </xf>
    <xf numFmtId="49" fontId="22" fillId="24" borderId="12" xfId="53" applyNumberFormat="1" applyFont="1" applyFill="1" applyBorder="1" applyAlignment="1">
      <alignment horizontal="right" vertical="center" wrapText="1"/>
      <protection/>
    </xf>
    <xf numFmtId="195" fontId="19" fillId="0" borderId="12" xfId="61" applyNumberFormat="1" applyFont="1" applyFill="1" applyBorder="1" applyAlignment="1" applyProtection="1">
      <alignment horizontal="right" vertical="center" wrapText="1"/>
      <protection/>
    </xf>
    <xf numFmtId="49" fontId="22" fillId="24" borderId="31" xfId="53" applyNumberFormat="1" applyFont="1" applyFill="1" applyBorder="1" applyAlignment="1">
      <alignment horizontal="left" vertical="top" wrapText="1"/>
      <protection/>
    </xf>
    <xf numFmtId="49" fontId="22" fillId="24" borderId="31" xfId="53" applyNumberFormat="1" applyFont="1" applyFill="1" applyBorder="1" applyAlignment="1">
      <alignment horizontal="right" vertical="top" wrapText="1"/>
      <protection/>
    </xf>
    <xf numFmtId="0" fontId="26" fillId="0" borderId="18" xfId="0" applyFont="1" applyFill="1" applyBorder="1" applyAlignment="1">
      <alignment vertical="top"/>
    </xf>
    <xf numFmtId="49" fontId="22" fillId="24" borderId="34" xfId="53" applyNumberFormat="1" applyFont="1" applyFill="1" applyBorder="1" applyAlignment="1">
      <alignment horizontal="left" vertical="top" wrapText="1"/>
      <protection/>
    </xf>
    <xf numFmtId="49" fontId="19" fillId="0" borderId="20" xfId="0" applyNumberFormat="1" applyFont="1" applyFill="1" applyBorder="1" applyAlignment="1">
      <alignment horizontal="center" vertical="center" wrapText="1"/>
    </xf>
    <xf numFmtId="1" fontId="19" fillId="0" borderId="20" xfId="0" applyNumberFormat="1" applyFont="1" applyFill="1" applyBorder="1" applyAlignment="1">
      <alignment horizontal="center" vertical="center" wrapText="1"/>
    </xf>
    <xf numFmtId="177" fontId="24" fillId="0" borderId="13" xfId="61" applyNumberFormat="1" applyFont="1" applyFill="1" applyBorder="1" applyAlignment="1" applyProtection="1">
      <alignment horizontal="right" vertical="center" wrapText="1"/>
      <protection/>
    </xf>
    <xf numFmtId="0" fontId="22" fillId="0" borderId="35" xfId="0" applyFont="1" applyFill="1" applyBorder="1" applyAlignment="1">
      <alignment wrapText="1"/>
    </xf>
    <xf numFmtId="49" fontId="22" fillId="24" borderId="36" xfId="53" applyNumberFormat="1" applyFont="1" applyFill="1" applyBorder="1" applyAlignment="1">
      <alignment horizontal="right" vertical="center" wrapText="1"/>
      <protection/>
    </xf>
    <xf numFmtId="49" fontId="19" fillId="0" borderId="36" xfId="0" applyNumberFormat="1" applyFont="1" applyFill="1" applyBorder="1" applyAlignment="1">
      <alignment horizontal="center" vertical="center" wrapText="1"/>
    </xf>
    <xf numFmtId="195" fontId="19" fillId="0" borderId="36" xfId="61" applyNumberFormat="1" applyFont="1" applyFill="1" applyBorder="1" applyAlignment="1" applyProtection="1">
      <alignment horizontal="right" vertical="center" wrapText="1"/>
      <protection/>
    </xf>
    <xf numFmtId="0" fontId="22" fillId="0" borderId="12" xfId="0" applyFont="1" applyBorder="1" applyAlignment="1">
      <alignment wrapText="1"/>
    </xf>
    <xf numFmtId="0" fontId="0" fillId="24" borderId="0" xfId="0" applyFill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2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3"/>
  <sheetViews>
    <sheetView tabSelected="1" view="pageBreakPreview" zoomScale="110" zoomScaleSheetLayoutView="110" zoomScalePageLayoutView="0" workbookViewId="0" topLeftCell="A1">
      <selection activeCell="A4" sqref="A4:G4"/>
    </sheetView>
  </sheetViews>
  <sheetFormatPr defaultColWidth="9.00390625" defaultRowHeight="12.75"/>
  <cols>
    <col min="1" max="1" width="3.875" style="0" customWidth="1"/>
    <col min="2" max="2" width="38.00390625" style="0" customWidth="1"/>
    <col min="3" max="3" width="10.125" style="0" customWidth="1"/>
    <col min="4" max="4" width="11.25390625" style="0" customWidth="1"/>
    <col min="5" max="5" width="12.125" style="0" customWidth="1"/>
    <col min="6" max="6" width="12.75390625" style="0" customWidth="1"/>
    <col min="7" max="7" width="24.00390625" style="1" customWidth="1"/>
    <col min="8" max="8" width="9.625" style="0" customWidth="1"/>
  </cols>
  <sheetData>
    <row r="1" spans="1:7" ht="12.75">
      <c r="A1" s="126"/>
      <c r="B1" s="126"/>
      <c r="C1" s="126"/>
      <c r="D1" s="126"/>
      <c r="E1" s="126"/>
      <c r="F1" s="126"/>
      <c r="G1" s="126"/>
    </row>
    <row r="2" spans="1:7" ht="59.25" customHeight="1">
      <c r="A2" s="134" t="s">
        <v>176</v>
      </c>
      <c r="B2" s="135"/>
      <c r="C2" s="135"/>
      <c r="D2" s="135"/>
      <c r="E2" s="135"/>
      <c r="F2" s="135"/>
      <c r="G2" s="135"/>
    </row>
    <row r="3" spans="1:7" ht="34.5" customHeight="1">
      <c r="A3" s="25"/>
      <c r="B3" s="133"/>
      <c r="C3" s="133"/>
      <c r="D3" s="133"/>
      <c r="E3" s="133"/>
      <c r="F3" s="133"/>
      <c r="G3" s="133"/>
    </row>
    <row r="4" spans="1:7" ht="45" customHeight="1">
      <c r="A4" s="131" t="s">
        <v>177</v>
      </c>
      <c r="B4" s="132"/>
      <c r="C4" s="132"/>
      <c r="D4" s="132"/>
      <c r="E4" s="132"/>
      <c r="F4" s="132"/>
      <c r="G4" s="132"/>
    </row>
    <row r="5" spans="1:7" ht="56.25" customHeight="1">
      <c r="A5" s="127" t="s">
        <v>142</v>
      </c>
      <c r="B5" s="127"/>
      <c r="C5" s="127"/>
      <c r="D5" s="127"/>
      <c r="E5" s="127"/>
      <c r="F5" s="127"/>
      <c r="G5" s="127"/>
    </row>
    <row r="6" spans="3:7" ht="15.75" customHeight="1">
      <c r="C6" s="2"/>
      <c r="D6" s="2"/>
      <c r="E6" s="2"/>
      <c r="F6" s="2"/>
      <c r="G6" s="2"/>
    </row>
    <row r="7" spans="1:7" ht="15.75" customHeight="1">
      <c r="A7" s="128" t="s">
        <v>51</v>
      </c>
      <c r="B7" s="129" t="s">
        <v>0</v>
      </c>
      <c r="C7" s="128"/>
      <c r="D7" s="128"/>
      <c r="E7" s="128"/>
      <c r="F7" s="128"/>
      <c r="G7" s="130" t="s">
        <v>1</v>
      </c>
    </row>
    <row r="8" spans="1:7" s="1" customFormat="1" ht="55.5" customHeight="1">
      <c r="A8" s="128"/>
      <c r="B8" s="129"/>
      <c r="C8" s="4" t="s">
        <v>31</v>
      </c>
      <c r="D8" s="4" t="s">
        <v>58</v>
      </c>
      <c r="E8" s="4" t="s">
        <v>2</v>
      </c>
      <c r="F8" s="4" t="s">
        <v>3</v>
      </c>
      <c r="G8" s="130"/>
    </row>
    <row r="9" spans="1:7" ht="15">
      <c r="A9" s="5">
        <v>1</v>
      </c>
      <c r="B9" s="3">
        <v>2</v>
      </c>
      <c r="C9" s="6" t="s">
        <v>57</v>
      </c>
      <c r="D9" s="6" t="s">
        <v>4</v>
      </c>
      <c r="E9" s="6" t="s">
        <v>5</v>
      </c>
      <c r="F9" s="6" t="s">
        <v>6</v>
      </c>
      <c r="G9" s="7">
        <v>7</v>
      </c>
    </row>
    <row r="10" spans="1:8" s="1" customFormat="1" ht="15">
      <c r="A10" s="47">
        <v>1</v>
      </c>
      <c r="B10" s="9" t="s">
        <v>23</v>
      </c>
      <c r="C10" s="10" t="s">
        <v>7</v>
      </c>
      <c r="D10" s="10"/>
      <c r="E10" s="10"/>
      <c r="F10" s="10"/>
      <c r="G10" s="68">
        <f>G11+G18+G26+G29</f>
        <v>25283.343599999997</v>
      </c>
      <c r="H10" s="11"/>
    </row>
    <row r="11" spans="1:8" s="1" customFormat="1" ht="85.5" customHeight="1">
      <c r="A11" s="8"/>
      <c r="B11" s="27" t="s">
        <v>130</v>
      </c>
      <c r="C11" s="12" t="s">
        <v>7</v>
      </c>
      <c r="D11" s="12" t="s">
        <v>13</v>
      </c>
      <c r="E11" s="12"/>
      <c r="F11" s="12"/>
      <c r="G11" s="69">
        <f>G12</f>
        <v>4474.01</v>
      </c>
      <c r="H11" s="11"/>
    </row>
    <row r="12" spans="1:8" s="1" customFormat="1" ht="15">
      <c r="A12" s="8"/>
      <c r="B12" s="28" t="s">
        <v>28</v>
      </c>
      <c r="C12" s="12" t="s">
        <v>7</v>
      </c>
      <c r="D12" s="12" t="s">
        <v>13</v>
      </c>
      <c r="E12" s="12" t="s">
        <v>62</v>
      </c>
      <c r="F12" s="12"/>
      <c r="G12" s="69">
        <f>G13+G16</f>
        <v>4474.01</v>
      </c>
      <c r="H12" s="11"/>
    </row>
    <row r="13" spans="1:8" s="1" customFormat="1" ht="33.75" customHeight="1">
      <c r="A13" s="8"/>
      <c r="B13" s="29" t="s">
        <v>78</v>
      </c>
      <c r="C13" s="12" t="s">
        <v>7</v>
      </c>
      <c r="D13" s="12" t="s">
        <v>13</v>
      </c>
      <c r="E13" s="24" t="s">
        <v>69</v>
      </c>
      <c r="F13" s="12"/>
      <c r="G13" s="69">
        <f>G14+G15</f>
        <v>1112.01</v>
      </c>
      <c r="H13" s="11"/>
    </row>
    <row r="14" spans="1:8" s="1" customFormat="1" ht="47.25" customHeight="1">
      <c r="A14" s="8"/>
      <c r="B14" s="35" t="s">
        <v>80</v>
      </c>
      <c r="C14" s="12" t="s">
        <v>7</v>
      </c>
      <c r="D14" s="12" t="s">
        <v>13</v>
      </c>
      <c r="E14" s="24" t="s">
        <v>69</v>
      </c>
      <c r="F14" s="12" t="s">
        <v>25</v>
      </c>
      <c r="G14" s="69">
        <v>1110</v>
      </c>
      <c r="H14" s="11"/>
    </row>
    <row r="15" spans="1:8" s="1" customFormat="1" ht="15">
      <c r="A15" s="8"/>
      <c r="B15" s="26" t="s">
        <v>26</v>
      </c>
      <c r="C15" s="12" t="s">
        <v>7</v>
      </c>
      <c r="D15" s="12" t="s">
        <v>13</v>
      </c>
      <c r="E15" s="24" t="s">
        <v>69</v>
      </c>
      <c r="F15" s="12" t="s">
        <v>29</v>
      </c>
      <c r="G15" s="69">
        <v>2.01</v>
      </c>
      <c r="H15" s="11"/>
    </row>
    <row r="16" spans="1:8" s="1" customFormat="1" ht="55.5" customHeight="1">
      <c r="A16" s="8"/>
      <c r="B16" s="26" t="s">
        <v>32</v>
      </c>
      <c r="C16" s="12" t="s">
        <v>7</v>
      </c>
      <c r="D16" s="12" t="s">
        <v>13</v>
      </c>
      <c r="E16" s="24" t="s">
        <v>73</v>
      </c>
      <c r="F16" s="12"/>
      <c r="G16" s="69">
        <f>G17</f>
        <v>3362</v>
      </c>
      <c r="H16" s="11"/>
    </row>
    <row r="17" spans="1:8" s="1" customFormat="1" ht="98.25" customHeight="1">
      <c r="A17" s="8"/>
      <c r="B17" s="30" t="s">
        <v>24</v>
      </c>
      <c r="C17" s="12" t="s">
        <v>7</v>
      </c>
      <c r="D17" s="12" t="s">
        <v>13</v>
      </c>
      <c r="E17" s="24" t="s">
        <v>73</v>
      </c>
      <c r="F17" s="12" t="s">
        <v>22</v>
      </c>
      <c r="G17" s="69">
        <v>3362</v>
      </c>
      <c r="H17" s="11"/>
    </row>
    <row r="18" spans="1:8" s="1" customFormat="1" ht="94.5" customHeight="1">
      <c r="A18" s="8"/>
      <c r="B18" s="108" t="s">
        <v>131</v>
      </c>
      <c r="C18" s="12" t="s">
        <v>7</v>
      </c>
      <c r="D18" s="12" t="s">
        <v>33</v>
      </c>
      <c r="E18" s="12"/>
      <c r="F18" s="12"/>
      <c r="G18" s="70">
        <f>G19</f>
        <v>20757.0336</v>
      </c>
      <c r="H18" s="11"/>
    </row>
    <row r="19" spans="1:8" s="1" customFormat="1" ht="15">
      <c r="A19" s="8"/>
      <c r="B19" s="29" t="s">
        <v>28</v>
      </c>
      <c r="C19" s="12" t="s">
        <v>7</v>
      </c>
      <c r="D19" s="12" t="s">
        <v>33</v>
      </c>
      <c r="E19" s="12" t="s">
        <v>62</v>
      </c>
      <c r="F19" s="12"/>
      <c r="G19" s="70">
        <f>G21+G22</f>
        <v>20757.0336</v>
      </c>
      <c r="H19" s="11"/>
    </row>
    <row r="20" spans="1:8" s="1" customFormat="1" ht="15">
      <c r="A20" s="8"/>
      <c r="B20" s="81" t="s">
        <v>52</v>
      </c>
      <c r="C20" s="91" t="s">
        <v>7</v>
      </c>
      <c r="D20" s="97" t="s">
        <v>33</v>
      </c>
      <c r="E20" s="98" t="s">
        <v>72</v>
      </c>
      <c r="F20" s="91"/>
      <c r="G20" s="99">
        <f>G21</f>
        <v>3734</v>
      </c>
      <c r="H20" s="11"/>
    </row>
    <row r="21" spans="1:10" ht="90">
      <c r="A21" s="8"/>
      <c r="B21" s="95" t="s">
        <v>24</v>
      </c>
      <c r="C21" s="23" t="s">
        <v>7</v>
      </c>
      <c r="D21" s="23" t="s">
        <v>33</v>
      </c>
      <c r="E21" s="96" t="s">
        <v>72</v>
      </c>
      <c r="F21" s="23" t="s">
        <v>22</v>
      </c>
      <c r="G21" s="79">
        <v>3734</v>
      </c>
      <c r="H21" s="1"/>
      <c r="I21" s="1"/>
      <c r="J21" s="1"/>
    </row>
    <row r="22" spans="1:10" ht="75">
      <c r="A22" s="13"/>
      <c r="B22" s="29" t="s">
        <v>34</v>
      </c>
      <c r="C22" s="12" t="s">
        <v>7</v>
      </c>
      <c r="D22" s="12" t="s">
        <v>33</v>
      </c>
      <c r="E22" s="12" t="s">
        <v>71</v>
      </c>
      <c r="F22" s="12"/>
      <c r="G22" s="69">
        <f>G23+G24+G25</f>
        <v>17023.0336</v>
      </c>
      <c r="H22" s="1"/>
      <c r="I22" s="1"/>
      <c r="J22" s="1"/>
    </row>
    <row r="23" spans="1:10" ht="90">
      <c r="A23" s="13"/>
      <c r="B23" s="26" t="s">
        <v>24</v>
      </c>
      <c r="C23" s="12" t="s">
        <v>7</v>
      </c>
      <c r="D23" s="12" t="s">
        <v>33</v>
      </c>
      <c r="E23" s="12" t="s">
        <v>71</v>
      </c>
      <c r="F23" s="12" t="s">
        <v>22</v>
      </c>
      <c r="G23" s="69">
        <v>14746.1</v>
      </c>
      <c r="H23" s="1"/>
      <c r="I23" s="1"/>
      <c r="J23" s="1"/>
    </row>
    <row r="24" spans="1:10" ht="45">
      <c r="A24" s="13"/>
      <c r="B24" s="35" t="s">
        <v>80</v>
      </c>
      <c r="C24" s="12" t="s">
        <v>7</v>
      </c>
      <c r="D24" s="12" t="s">
        <v>33</v>
      </c>
      <c r="E24" s="12" t="s">
        <v>71</v>
      </c>
      <c r="F24" s="12" t="s">
        <v>25</v>
      </c>
      <c r="G24" s="69">
        <v>2010</v>
      </c>
      <c r="H24" s="1"/>
      <c r="I24" s="1"/>
      <c r="J24" s="1"/>
    </row>
    <row r="25" spans="1:10" ht="18.75" customHeight="1">
      <c r="A25" s="13"/>
      <c r="B25" s="26" t="s">
        <v>26</v>
      </c>
      <c r="C25" s="12" t="s">
        <v>7</v>
      </c>
      <c r="D25" s="12" t="s">
        <v>33</v>
      </c>
      <c r="E25" s="12" t="s">
        <v>71</v>
      </c>
      <c r="F25" s="12" t="s">
        <v>29</v>
      </c>
      <c r="G25" s="69">
        <v>266.9336</v>
      </c>
      <c r="H25" s="1"/>
      <c r="I25" s="1"/>
      <c r="J25" s="1"/>
    </row>
    <row r="26" spans="1:7" s="15" customFormat="1" ht="23.25" customHeight="1">
      <c r="A26" s="41"/>
      <c r="B26" s="38" t="s">
        <v>8</v>
      </c>
      <c r="C26" s="23" t="s">
        <v>7</v>
      </c>
      <c r="D26" s="23" t="s">
        <v>20</v>
      </c>
      <c r="E26" s="23"/>
      <c r="F26" s="23"/>
      <c r="G26" s="71">
        <v>30</v>
      </c>
    </row>
    <row r="27" spans="1:7" s="15" customFormat="1" ht="15">
      <c r="A27" s="14"/>
      <c r="B27" s="26" t="s">
        <v>35</v>
      </c>
      <c r="C27" s="12" t="s">
        <v>7</v>
      </c>
      <c r="D27" s="12" t="s">
        <v>20</v>
      </c>
      <c r="E27" s="12" t="s">
        <v>70</v>
      </c>
      <c r="F27" s="12"/>
      <c r="G27" s="69">
        <v>30</v>
      </c>
    </row>
    <row r="28" spans="1:7" s="15" customFormat="1" ht="24.75" customHeight="1">
      <c r="A28" s="14"/>
      <c r="B28" s="26" t="s">
        <v>26</v>
      </c>
      <c r="C28" s="12" t="s">
        <v>7</v>
      </c>
      <c r="D28" s="12" t="s">
        <v>20</v>
      </c>
      <c r="E28" s="12" t="s">
        <v>70</v>
      </c>
      <c r="F28" s="12" t="s">
        <v>29</v>
      </c>
      <c r="G28" s="69">
        <v>30</v>
      </c>
    </row>
    <row r="29" spans="1:7" s="15" customFormat="1" ht="27.75" customHeight="1">
      <c r="A29" s="14"/>
      <c r="B29" s="33" t="s">
        <v>9</v>
      </c>
      <c r="C29" s="12" t="s">
        <v>7</v>
      </c>
      <c r="D29" s="12" t="s">
        <v>36</v>
      </c>
      <c r="E29" s="16"/>
      <c r="F29" s="16"/>
      <c r="G29" s="69">
        <f>G30</f>
        <v>22.3</v>
      </c>
    </row>
    <row r="30" spans="1:7" s="15" customFormat="1" ht="21.75" customHeight="1">
      <c r="A30" s="14"/>
      <c r="B30" s="92" t="s">
        <v>28</v>
      </c>
      <c r="C30" s="12" t="s">
        <v>7</v>
      </c>
      <c r="D30" s="12" t="s">
        <v>36</v>
      </c>
      <c r="E30" s="16" t="s">
        <v>62</v>
      </c>
      <c r="F30" s="16"/>
      <c r="G30" s="69">
        <f>G31</f>
        <v>22.3</v>
      </c>
    </row>
    <row r="31" spans="1:7" s="15" customFormat="1" ht="109.5" customHeight="1">
      <c r="A31" s="14"/>
      <c r="B31" s="28" t="s">
        <v>50</v>
      </c>
      <c r="C31" s="12" t="s">
        <v>7</v>
      </c>
      <c r="D31" s="12" t="s">
        <v>36</v>
      </c>
      <c r="E31" s="12" t="s">
        <v>68</v>
      </c>
      <c r="F31" s="21"/>
      <c r="G31" s="69">
        <f>G32</f>
        <v>22.3</v>
      </c>
    </row>
    <row r="32" spans="1:7" s="15" customFormat="1" ht="51.75" customHeight="1">
      <c r="A32" s="14"/>
      <c r="B32" s="35" t="s">
        <v>80</v>
      </c>
      <c r="C32" s="12" t="s">
        <v>7</v>
      </c>
      <c r="D32" s="12" t="s">
        <v>36</v>
      </c>
      <c r="E32" s="12" t="s">
        <v>68</v>
      </c>
      <c r="F32" s="21">
        <v>200</v>
      </c>
      <c r="G32" s="69">
        <v>22.3</v>
      </c>
    </row>
    <row r="33" spans="1:7" s="15" customFormat="1" ht="27" customHeight="1">
      <c r="A33" s="17">
        <v>2</v>
      </c>
      <c r="B33" s="55" t="s">
        <v>10</v>
      </c>
      <c r="C33" s="10" t="s">
        <v>11</v>
      </c>
      <c r="D33" s="10" t="s">
        <v>40</v>
      </c>
      <c r="E33" s="10"/>
      <c r="F33" s="10"/>
      <c r="G33" s="72">
        <f>G35</f>
        <v>276.1</v>
      </c>
    </row>
    <row r="34" spans="1:7" s="15" customFormat="1" ht="32.25" customHeight="1">
      <c r="A34" s="17"/>
      <c r="B34" s="107" t="s">
        <v>132</v>
      </c>
      <c r="C34" s="12" t="s">
        <v>11</v>
      </c>
      <c r="D34" s="12" t="s">
        <v>13</v>
      </c>
      <c r="E34" s="12"/>
      <c r="F34" s="12"/>
      <c r="G34" s="69">
        <f>G35</f>
        <v>276.1</v>
      </c>
    </row>
    <row r="35" spans="1:7" s="15" customFormat="1" ht="15">
      <c r="A35" s="17"/>
      <c r="B35" s="60" t="s">
        <v>28</v>
      </c>
      <c r="C35" s="12" t="s">
        <v>11</v>
      </c>
      <c r="D35" s="12" t="s">
        <v>13</v>
      </c>
      <c r="E35" s="12" t="s">
        <v>62</v>
      </c>
      <c r="F35" s="12"/>
      <c r="G35" s="69">
        <f>G36</f>
        <v>276.1</v>
      </c>
    </row>
    <row r="36" spans="1:7" s="15" customFormat="1" ht="48" customHeight="1">
      <c r="A36" s="39"/>
      <c r="B36" s="29" t="s">
        <v>37</v>
      </c>
      <c r="C36" s="12" t="s">
        <v>11</v>
      </c>
      <c r="D36" s="12" t="s">
        <v>13</v>
      </c>
      <c r="E36" s="12" t="s">
        <v>67</v>
      </c>
      <c r="F36" s="12"/>
      <c r="G36" s="69">
        <f>G37+G38</f>
        <v>276.1</v>
      </c>
    </row>
    <row r="37" spans="1:7" s="15" customFormat="1" ht="98.25" customHeight="1">
      <c r="A37" s="14"/>
      <c r="B37" s="26" t="s">
        <v>24</v>
      </c>
      <c r="C37" s="12" t="s">
        <v>11</v>
      </c>
      <c r="D37" s="12" t="s">
        <v>13</v>
      </c>
      <c r="E37" s="12" t="s">
        <v>67</v>
      </c>
      <c r="F37" s="12" t="s">
        <v>22</v>
      </c>
      <c r="G37" s="69">
        <v>263.91561</v>
      </c>
    </row>
    <row r="38" spans="1:7" s="1" customFormat="1" ht="51.75" customHeight="1">
      <c r="A38" s="14"/>
      <c r="B38" s="35" t="s">
        <v>80</v>
      </c>
      <c r="C38" s="12" t="s">
        <v>11</v>
      </c>
      <c r="D38" s="12" t="s">
        <v>13</v>
      </c>
      <c r="E38" s="12" t="s">
        <v>67</v>
      </c>
      <c r="F38" s="12" t="s">
        <v>25</v>
      </c>
      <c r="G38" s="69">
        <v>12.18439</v>
      </c>
    </row>
    <row r="39" spans="1:7" s="1" customFormat="1" ht="42.75" customHeight="1">
      <c r="A39" s="17">
        <v>3</v>
      </c>
      <c r="B39" s="55" t="s">
        <v>12</v>
      </c>
      <c r="C39" s="10" t="s">
        <v>13</v>
      </c>
      <c r="D39" s="10" t="s">
        <v>40</v>
      </c>
      <c r="E39" s="10"/>
      <c r="F39" s="10"/>
      <c r="G39" s="68">
        <f>G40</f>
        <v>11.39</v>
      </c>
    </row>
    <row r="40" spans="1:7" s="1" customFormat="1" ht="63" customHeight="1">
      <c r="A40" s="14"/>
      <c r="B40" s="108" t="s">
        <v>133</v>
      </c>
      <c r="C40" s="12" t="s">
        <v>13</v>
      </c>
      <c r="D40" s="12" t="s">
        <v>18</v>
      </c>
      <c r="E40" s="12"/>
      <c r="F40" s="12"/>
      <c r="G40" s="70">
        <f>G41</f>
        <v>11.39</v>
      </c>
    </row>
    <row r="41" spans="1:7" s="1" customFormat="1" ht="69" customHeight="1">
      <c r="A41" s="14"/>
      <c r="B41" s="95" t="s">
        <v>163</v>
      </c>
      <c r="C41" s="12" t="s">
        <v>13</v>
      </c>
      <c r="D41" s="12" t="s">
        <v>18</v>
      </c>
      <c r="E41" s="12" t="s">
        <v>165</v>
      </c>
      <c r="F41" s="12"/>
      <c r="G41" s="70">
        <f>G42</f>
        <v>11.39</v>
      </c>
    </row>
    <row r="42" spans="1:7" s="1" customFormat="1" ht="39.75" customHeight="1">
      <c r="A42" s="14"/>
      <c r="B42" s="26" t="s">
        <v>164</v>
      </c>
      <c r="C42" s="12" t="s">
        <v>13</v>
      </c>
      <c r="D42" s="12" t="s">
        <v>18</v>
      </c>
      <c r="E42" s="12" t="s">
        <v>166</v>
      </c>
      <c r="F42" s="12"/>
      <c r="G42" s="70">
        <f>G43</f>
        <v>11.39</v>
      </c>
    </row>
    <row r="43" spans="1:7" s="1" customFormat="1" ht="46.5" customHeight="1">
      <c r="A43" s="14"/>
      <c r="B43" s="35" t="s">
        <v>80</v>
      </c>
      <c r="C43" s="12" t="s">
        <v>13</v>
      </c>
      <c r="D43" s="12" t="s">
        <v>18</v>
      </c>
      <c r="E43" s="12" t="s">
        <v>167</v>
      </c>
      <c r="F43" s="12" t="s">
        <v>25</v>
      </c>
      <c r="G43" s="70">
        <v>11.39</v>
      </c>
    </row>
    <row r="44" spans="1:7" s="1" customFormat="1" ht="22.5" customHeight="1">
      <c r="A44" s="17">
        <v>4</v>
      </c>
      <c r="B44" s="56" t="s">
        <v>39</v>
      </c>
      <c r="C44" s="10" t="s">
        <v>33</v>
      </c>
      <c r="D44" s="10" t="s">
        <v>40</v>
      </c>
      <c r="E44" s="10"/>
      <c r="F44" s="10"/>
      <c r="G44" s="68">
        <f>G45+G53</f>
        <v>2174.65136</v>
      </c>
    </row>
    <row r="45" spans="1:7" s="1" customFormat="1" ht="21.75" customHeight="1">
      <c r="A45" s="14"/>
      <c r="B45" s="36" t="s">
        <v>44</v>
      </c>
      <c r="C45" s="12" t="s">
        <v>33</v>
      </c>
      <c r="D45" s="12" t="s">
        <v>38</v>
      </c>
      <c r="E45" s="12"/>
      <c r="F45" s="12"/>
      <c r="G45" s="70">
        <f aca="true" t="shared" si="0" ref="G45:G50">G46</f>
        <v>1997</v>
      </c>
    </row>
    <row r="46" spans="1:7" s="1" customFormat="1" ht="45" customHeight="1">
      <c r="A46" s="14"/>
      <c r="B46" s="35" t="s">
        <v>83</v>
      </c>
      <c r="C46" s="12" t="s">
        <v>33</v>
      </c>
      <c r="D46" s="12" t="s">
        <v>38</v>
      </c>
      <c r="E46" s="12" t="s">
        <v>84</v>
      </c>
      <c r="F46" s="12"/>
      <c r="G46" s="70">
        <f t="shared" si="0"/>
        <v>1997</v>
      </c>
    </row>
    <row r="47" spans="1:7" s="1" customFormat="1" ht="40.5" customHeight="1">
      <c r="A47" s="14"/>
      <c r="B47" s="81" t="s">
        <v>97</v>
      </c>
      <c r="C47" s="12" t="s">
        <v>33</v>
      </c>
      <c r="D47" s="12" t="s">
        <v>38</v>
      </c>
      <c r="E47" s="12" t="s">
        <v>99</v>
      </c>
      <c r="F47" s="12"/>
      <c r="G47" s="70">
        <f t="shared" si="0"/>
        <v>1997</v>
      </c>
    </row>
    <row r="48" spans="1:7" s="1" customFormat="1" ht="71.25" customHeight="1">
      <c r="A48" s="14"/>
      <c r="B48" s="82" t="s">
        <v>100</v>
      </c>
      <c r="C48" s="12" t="s">
        <v>33</v>
      </c>
      <c r="D48" s="12" t="s">
        <v>38</v>
      </c>
      <c r="E48" s="12" t="s">
        <v>101</v>
      </c>
      <c r="F48" s="12"/>
      <c r="G48" s="70">
        <f t="shared" si="0"/>
        <v>1997</v>
      </c>
    </row>
    <row r="49" spans="1:7" s="1" customFormat="1" ht="64.5" customHeight="1">
      <c r="A49" s="14"/>
      <c r="B49" s="84" t="s">
        <v>98</v>
      </c>
      <c r="C49" s="12" t="s">
        <v>33</v>
      </c>
      <c r="D49" s="12" t="s">
        <v>38</v>
      </c>
      <c r="E49" s="12" t="s">
        <v>102</v>
      </c>
      <c r="F49" s="12"/>
      <c r="G49" s="70">
        <f t="shared" si="0"/>
        <v>1997</v>
      </c>
    </row>
    <row r="50" spans="1:10" ht="48" customHeight="1">
      <c r="A50" s="14"/>
      <c r="B50" s="89" t="s">
        <v>80</v>
      </c>
      <c r="C50" s="12" t="s">
        <v>33</v>
      </c>
      <c r="D50" s="12" t="s">
        <v>38</v>
      </c>
      <c r="E50" s="12" t="s">
        <v>102</v>
      </c>
      <c r="F50" s="12" t="s">
        <v>25</v>
      </c>
      <c r="G50" s="70">
        <f t="shared" si="0"/>
        <v>1997</v>
      </c>
      <c r="H50" s="1"/>
      <c r="I50" s="1"/>
      <c r="J50" s="1"/>
    </row>
    <row r="51" spans="1:10" ht="21" customHeight="1">
      <c r="A51" s="14"/>
      <c r="B51" s="83" t="s">
        <v>77</v>
      </c>
      <c r="C51" s="12" t="s">
        <v>33</v>
      </c>
      <c r="D51" s="12" t="s">
        <v>38</v>
      </c>
      <c r="E51" s="12" t="s">
        <v>102</v>
      </c>
      <c r="F51" s="12" t="s">
        <v>25</v>
      </c>
      <c r="G51" s="70">
        <v>1997</v>
      </c>
      <c r="H51" s="1"/>
      <c r="I51" s="1"/>
      <c r="J51" s="1"/>
    </row>
    <row r="52" spans="1:10" ht="31.5" customHeight="1">
      <c r="A52" s="116"/>
      <c r="B52" s="50" t="s">
        <v>159</v>
      </c>
      <c r="C52" s="19" t="s">
        <v>33</v>
      </c>
      <c r="D52" s="19" t="s">
        <v>156</v>
      </c>
      <c r="E52" s="19"/>
      <c r="F52" s="19"/>
      <c r="G52" s="76">
        <f aca="true" t="shared" si="1" ref="G52:G57">G53</f>
        <v>177.65136</v>
      </c>
      <c r="H52" s="1"/>
      <c r="I52" s="1"/>
      <c r="J52" s="1"/>
    </row>
    <row r="53" spans="1:10" ht="46.5" customHeight="1">
      <c r="A53" s="14"/>
      <c r="B53" s="117" t="s">
        <v>145</v>
      </c>
      <c r="C53" s="118" t="s">
        <v>33</v>
      </c>
      <c r="D53" s="118" t="s">
        <v>156</v>
      </c>
      <c r="E53" s="118" t="s">
        <v>149</v>
      </c>
      <c r="F53" s="119"/>
      <c r="G53" s="76">
        <f t="shared" si="1"/>
        <v>177.65136</v>
      </c>
      <c r="H53" s="1"/>
      <c r="I53" s="1"/>
      <c r="J53" s="1"/>
    </row>
    <row r="54" spans="1:10" ht="38.25" customHeight="1">
      <c r="A54" s="14"/>
      <c r="B54" s="114" t="s">
        <v>146</v>
      </c>
      <c r="C54" s="19" t="s">
        <v>33</v>
      </c>
      <c r="D54" s="19" t="s">
        <v>156</v>
      </c>
      <c r="E54" s="19" t="s">
        <v>150</v>
      </c>
      <c r="F54" s="52"/>
      <c r="G54" s="76">
        <f t="shared" si="1"/>
        <v>177.65136</v>
      </c>
      <c r="H54" s="1"/>
      <c r="I54" s="1"/>
      <c r="J54" s="1"/>
    </row>
    <row r="55" spans="1:10" ht="60.75" customHeight="1">
      <c r="A55" s="14"/>
      <c r="B55" s="114" t="s">
        <v>153</v>
      </c>
      <c r="C55" s="19" t="s">
        <v>33</v>
      </c>
      <c r="D55" s="19" t="s">
        <v>156</v>
      </c>
      <c r="E55" s="19" t="s">
        <v>157</v>
      </c>
      <c r="F55" s="52"/>
      <c r="G55" s="76">
        <f t="shared" si="1"/>
        <v>177.65136</v>
      </c>
      <c r="H55" s="1"/>
      <c r="I55" s="1"/>
      <c r="J55" s="1"/>
    </row>
    <row r="56" spans="1:10" ht="48" customHeight="1">
      <c r="A56" s="14"/>
      <c r="B56" s="114" t="s">
        <v>154</v>
      </c>
      <c r="C56" s="19" t="s">
        <v>33</v>
      </c>
      <c r="D56" s="19" t="s">
        <v>156</v>
      </c>
      <c r="E56" s="19" t="s">
        <v>158</v>
      </c>
      <c r="F56" s="52"/>
      <c r="G56" s="76">
        <f t="shared" si="1"/>
        <v>177.65136</v>
      </c>
      <c r="H56" s="1"/>
      <c r="I56" s="1"/>
      <c r="J56" s="1"/>
    </row>
    <row r="57" spans="1:10" ht="48" customHeight="1">
      <c r="A57" s="14"/>
      <c r="B57" s="114" t="s">
        <v>155</v>
      </c>
      <c r="C57" s="19" t="s">
        <v>33</v>
      </c>
      <c r="D57" s="19" t="s">
        <v>156</v>
      </c>
      <c r="E57" s="19" t="s">
        <v>158</v>
      </c>
      <c r="F57" s="52">
        <v>400</v>
      </c>
      <c r="G57" s="76">
        <f t="shared" si="1"/>
        <v>177.65136</v>
      </c>
      <c r="H57" s="1"/>
      <c r="I57" s="1"/>
      <c r="J57" s="1"/>
    </row>
    <row r="58" spans="1:10" ht="20.25" customHeight="1">
      <c r="A58" s="14"/>
      <c r="B58" s="115" t="s">
        <v>77</v>
      </c>
      <c r="C58" s="19" t="s">
        <v>33</v>
      </c>
      <c r="D58" s="19" t="s">
        <v>156</v>
      </c>
      <c r="E58" s="19" t="s">
        <v>158</v>
      </c>
      <c r="F58" s="52">
        <v>400</v>
      </c>
      <c r="G58" s="76">
        <v>177.65136</v>
      </c>
      <c r="H58" s="1"/>
      <c r="I58" s="1"/>
      <c r="J58" s="1"/>
    </row>
    <row r="59" spans="1:10" ht="31.5" customHeight="1">
      <c r="A59" s="17">
        <v>5</v>
      </c>
      <c r="B59" s="55" t="s">
        <v>45</v>
      </c>
      <c r="C59" s="10" t="s">
        <v>41</v>
      </c>
      <c r="D59" s="10" t="s">
        <v>40</v>
      </c>
      <c r="E59" s="10"/>
      <c r="F59" s="10"/>
      <c r="G59" s="120">
        <f>G60+G100+G112</f>
        <v>41211.39305</v>
      </c>
      <c r="H59" s="1"/>
      <c r="I59" s="1"/>
      <c r="J59" s="1"/>
    </row>
    <row r="60" spans="1:10" ht="21" customHeight="1">
      <c r="A60" s="40"/>
      <c r="B60" s="26" t="s">
        <v>53</v>
      </c>
      <c r="C60" s="12" t="s">
        <v>41</v>
      </c>
      <c r="D60" s="12" t="s">
        <v>7</v>
      </c>
      <c r="E60" s="12"/>
      <c r="F60" s="12"/>
      <c r="G60" s="70">
        <f>G61+G66+G93</f>
        <v>24995.64637</v>
      </c>
      <c r="H60" s="1"/>
      <c r="I60" s="1"/>
      <c r="J60" s="1"/>
    </row>
    <row r="61" spans="1:10" ht="20.25" customHeight="1">
      <c r="A61" s="40"/>
      <c r="B61" s="29" t="s">
        <v>28</v>
      </c>
      <c r="C61" s="12" t="s">
        <v>41</v>
      </c>
      <c r="D61" s="12" t="s">
        <v>7</v>
      </c>
      <c r="E61" s="12" t="s">
        <v>62</v>
      </c>
      <c r="F61" s="12"/>
      <c r="G61" s="73">
        <f>G62</f>
        <v>338.55385</v>
      </c>
      <c r="H61" s="1"/>
      <c r="I61" s="1"/>
      <c r="J61" s="1"/>
    </row>
    <row r="62" spans="1:10" ht="79.5" customHeight="1">
      <c r="A62" s="40"/>
      <c r="B62" s="29" t="s">
        <v>54</v>
      </c>
      <c r="C62" s="12" t="s">
        <v>41</v>
      </c>
      <c r="D62" s="12" t="s">
        <v>7</v>
      </c>
      <c r="E62" s="12" t="s">
        <v>66</v>
      </c>
      <c r="F62" s="12"/>
      <c r="G62" s="70">
        <f>G63+G65</f>
        <v>338.55385</v>
      </c>
      <c r="H62" s="1"/>
      <c r="I62" s="1"/>
      <c r="J62" s="1"/>
    </row>
    <row r="63" spans="1:10" ht="47.25" customHeight="1">
      <c r="A63" s="40"/>
      <c r="B63" s="35" t="s">
        <v>80</v>
      </c>
      <c r="C63" s="12" t="s">
        <v>41</v>
      </c>
      <c r="D63" s="12" t="s">
        <v>7</v>
      </c>
      <c r="E63" s="12" t="s">
        <v>66</v>
      </c>
      <c r="F63" s="12" t="s">
        <v>25</v>
      </c>
      <c r="G63" s="70">
        <f>G64</f>
        <v>338.45385</v>
      </c>
      <c r="H63" s="1"/>
      <c r="I63" s="1"/>
      <c r="J63" s="1"/>
    </row>
    <row r="64" spans="1:10" ht="33" customHeight="1">
      <c r="A64" s="40"/>
      <c r="B64" s="29" t="s">
        <v>56</v>
      </c>
      <c r="C64" s="12" t="s">
        <v>41</v>
      </c>
      <c r="D64" s="12" t="s">
        <v>7</v>
      </c>
      <c r="E64" s="12" t="s">
        <v>66</v>
      </c>
      <c r="F64" s="12" t="s">
        <v>25</v>
      </c>
      <c r="G64" s="70">
        <v>338.45385</v>
      </c>
      <c r="H64" s="1"/>
      <c r="I64" s="1"/>
      <c r="J64" s="1"/>
    </row>
    <row r="65" spans="1:10" ht="24" customHeight="1">
      <c r="A65" s="40"/>
      <c r="B65" s="110" t="s">
        <v>26</v>
      </c>
      <c r="C65" s="12" t="s">
        <v>41</v>
      </c>
      <c r="D65" s="12" t="s">
        <v>7</v>
      </c>
      <c r="E65" s="12" t="s">
        <v>66</v>
      </c>
      <c r="F65" s="12" t="s">
        <v>29</v>
      </c>
      <c r="G65" s="70">
        <v>0.1</v>
      </c>
      <c r="H65" s="1"/>
      <c r="I65" s="1"/>
      <c r="J65" s="1"/>
    </row>
    <row r="66" spans="1:10" ht="64.5" customHeight="1">
      <c r="A66" s="40"/>
      <c r="B66" s="35" t="s">
        <v>85</v>
      </c>
      <c r="C66" s="12" t="s">
        <v>41</v>
      </c>
      <c r="D66" s="12" t="s">
        <v>7</v>
      </c>
      <c r="E66" s="12" t="s">
        <v>90</v>
      </c>
      <c r="F66" s="12"/>
      <c r="G66" s="74">
        <f>G67+G84</f>
        <v>18163.892519999998</v>
      </c>
      <c r="H66" s="1"/>
      <c r="I66" s="1"/>
      <c r="J66" s="1"/>
    </row>
    <row r="67" spans="1:10" ht="60.75" customHeight="1">
      <c r="A67" s="40"/>
      <c r="B67" s="50" t="s">
        <v>110</v>
      </c>
      <c r="C67" s="19" t="s">
        <v>41</v>
      </c>
      <c r="D67" s="19" t="s">
        <v>7</v>
      </c>
      <c r="E67" s="19" t="s">
        <v>111</v>
      </c>
      <c r="G67" s="74">
        <f>G68+G72+G76+G80</f>
        <v>18093.892519999998</v>
      </c>
      <c r="H67" s="1"/>
      <c r="I67" s="1"/>
      <c r="J67" s="1"/>
    </row>
    <row r="68" spans="1:10" ht="69.75" customHeight="1">
      <c r="A68" s="40"/>
      <c r="B68" s="35" t="s">
        <v>96</v>
      </c>
      <c r="C68" s="12" t="s">
        <v>41</v>
      </c>
      <c r="D68" s="4" t="s">
        <v>7</v>
      </c>
      <c r="E68" s="31" t="s">
        <v>91</v>
      </c>
      <c r="F68" s="12"/>
      <c r="G68" s="74">
        <f>G69</f>
        <v>23.9083</v>
      </c>
      <c r="H68" s="1"/>
      <c r="I68" s="1"/>
      <c r="J68" s="1"/>
    </row>
    <row r="69" spans="1:10" ht="75.75" customHeight="1">
      <c r="A69" s="40"/>
      <c r="B69" s="35" t="s">
        <v>86</v>
      </c>
      <c r="C69" s="12" t="s">
        <v>41</v>
      </c>
      <c r="D69" s="12" t="s">
        <v>7</v>
      </c>
      <c r="E69" s="19" t="s">
        <v>92</v>
      </c>
      <c r="F69" s="42"/>
      <c r="G69" s="74">
        <f>G70</f>
        <v>23.9083</v>
      </c>
      <c r="H69" s="1"/>
      <c r="I69" s="1"/>
      <c r="J69" s="1"/>
    </row>
    <row r="70" spans="1:10" ht="44.25" customHeight="1">
      <c r="A70" s="40"/>
      <c r="B70" s="35" t="s">
        <v>80</v>
      </c>
      <c r="C70" s="12" t="s">
        <v>41</v>
      </c>
      <c r="D70" s="12" t="s">
        <v>7</v>
      </c>
      <c r="E70" s="19" t="s">
        <v>92</v>
      </c>
      <c r="F70" s="42" t="s">
        <v>25</v>
      </c>
      <c r="G70" s="74">
        <f>G71</f>
        <v>23.9083</v>
      </c>
      <c r="H70" s="1"/>
      <c r="I70" s="1"/>
      <c r="J70" s="1"/>
    </row>
    <row r="71" spans="1:10" ht="20.25" customHeight="1">
      <c r="A71" s="40"/>
      <c r="B71" s="66" t="s">
        <v>77</v>
      </c>
      <c r="C71" s="12" t="s">
        <v>41</v>
      </c>
      <c r="D71" s="12" t="s">
        <v>7</v>
      </c>
      <c r="E71" s="19" t="s">
        <v>92</v>
      </c>
      <c r="F71" s="12" t="s">
        <v>25</v>
      </c>
      <c r="G71" s="74">
        <v>23.9083</v>
      </c>
      <c r="H71" s="1"/>
      <c r="I71" s="1"/>
      <c r="J71" s="1"/>
    </row>
    <row r="72" spans="1:10" ht="71.25" customHeight="1">
      <c r="A72" s="40"/>
      <c r="B72" s="35" t="s">
        <v>87</v>
      </c>
      <c r="C72" s="12" t="s">
        <v>41</v>
      </c>
      <c r="D72" s="12" t="s">
        <v>7</v>
      </c>
      <c r="E72" s="19" t="s">
        <v>92</v>
      </c>
      <c r="F72" s="12"/>
      <c r="G72" s="74">
        <f>G73</f>
        <v>16354.52938</v>
      </c>
      <c r="H72" s="1"/>
      <c r="I72" s="1"/>
      <c r="J72" s="1"/>
    </row>
    <row r="73" spans="1:10" ht="83.25" customHeight="1">
      <c r="A73" s="40"/>
      <c r="B73" s="35" t="s">
        <v>86</v>
      </c>
      <c r="C73" s="12" t="s">
        <v>41</v>
      </c>
      <c r="D73" s="12" t="s">
        <v>7</v>
      </c>
      <c r="E73" s="19" t="s">
        <v>92</v>
      </c>
      <c r="F73" s="12"/>
      <c r="G73" s="74">
        <f>G74</f>
        <v>16354.52938</v>
      </c>
      <c r="H73" s="1"/>
      <c r="I73" s="1"/>
      <c r="J73" s="1"/>
    </row>
    <row r="74" spans="1:10" ht="51.75" customHeight="1">
      <c r="A74" s="40"/>
      <c r="B74" s="35" t="s">
        <v>80</v>
      </c>
      <c r="C74" s="12" t="s">
        <v>41</v>
      </c>
      <c r="D74" s="12" t="s">
        <v>7</v>
      </c>
      <c r="E74" s="19" t="s">
        <v>92</v>
      </c>
      <c r="F74" s="12" t="s">
        <v>25</v>
      </c>
      <c r="G74" s="74">
        <f>G75</f>
        <v>16354.52938</v>
      </c>
      <c r="H74" s="1"/>
      <c r="I74" s="1"/>
      <c r="J74" s="1"/>
    </row>
    <row r="75" spans="1:10" ht="21.75" customHeight="1">
      <c r="A75" s="40"/>
      <c r="B75" s="66" t="s">
        <v>77</v>
      </c>
      <c r="C75" s="12" t="s">
        <v>41</v>
      </c>
      <c r="D75" s="12" t="s">
        <v>7</v>
      </c>
      <c r="E75" s="19" t="s">
        <v>92</v>
      </c>
      <c r="F75" s="12" t="s">
        <v>25</v>
      </c>
      <c r="G75" s="74">
        <v>16354.52938</v>
      </c>
      <c r="H75" s="1"/>
      <c r="I75" s="1"/>
      <c r="J75" s="1"/>
    </row>
    <row r="76" spans="1:10" ht="72.75" customHeight="1">
      <c r="A76" s="40"/>
      <c r="B76" s="35" t="s">
        <v>88</v>
      </c>
      <c r="C76" s="12" t="s">
        <v>41</v>
      </c>
      <c r="D76" s="12" t="s">
        <v>7</v>
      </c>
      <c r="E76" s="19" t="s">
        <v>93</v>
      </c>
      <c r="F76" s="12"/>
      <c r="G76" s="74">
        <f>G77</f>
        <v>973</v>
      </c>
      <c r="H76" s="1"/>
      <c r="I76" s="1"/>
      <c r="J76" s="1"/>
    </row>
    <row r="77" spans="1:10" ht="82.5" customHeight="1">
      <c r="A77" s="40"/>
      <c r="B77" s="35" t="s">
        <v>86</v>
      </c>
      <c r="C77" s="12" t="s">
        <v>41</v>
      </c>
      <c r="D77" s="12" t="s">
        <v>7</v>
      </c>
      <c r="E77" s="19" t="s">
        <v>93</v>
      </c>
      <c r="F77" s="12"/>
      <c r="G77" s="74">
        <f>G78</f>
        <v>973</v>
      </c>
      <c r="H77" s="1"/>
      <c r="I77" s="1"/>
      <c r="J77" s="1"/>
    </row>
    <row r="78" spans="1:10" ht="48" customHeight="1">
      <c r="A78" s="40"/>
      <c r="B78" s="35" t="s">
        <v>80</v>
      </c>
      <c r="C78" s="12" t="s">
        <v>41</v>
      </c>
      <c r="D78" s="12" t="s">
        <v>7</v>
      </c>
      <c r="E78" s="19" t="s">
        <v>93</v>
      </c>
      <c r="F78" s="12" t="s">
        <v>25</v>
      </c>
      <c r="G78" s="74">
        <f>G79</f>
        <v>973</v>
      </c>
      <c r="H78" s="1"/>
      <c r="I78" s="1"/>
      <c r="J78" s="1"/>
    </row>
    <row r="79" spans="1:10" ht="22.5" customHeight="1">
      <c r="A79" s="40"/>
      <c r="B79" s="66" t="s">
        <v>77</v>
      </c>
      <c r="C79" s="12" t="s">
        <v>41</v>
      </c>
      <c r="D79" s="12" t="s">
        <v>7</v>
      </c>
      <c r="E79" s="19" t="s">
        <v>93</v>
      </c>
      <c r="F79" s="12" t="s">
        <v>25</v>
      </c>
      <c r="G79" s="74">
        <v>973</v>
      </c>
      <c r="H79" s="1"/>
      <c r="I79" s="1"/>
      <c r="J79" s="1"/>
    </row>
    <row r="80" spans="1:10" ht="65.25" customHeight="1">
      <c r="A80" s="40"/>
      <c r="B80" s="35" t="s">
        <v>89</v>
      </c>
      <c r="C80" s="12" t="s">
        <v>41</v>
      </c>
      <c r="D80" s="12" t="s">
        <v>7</v>
      </c>
      <c r="E80" s="19" t="s">
        <v>94</v>
      </c>
      <c r="F80" s="12"/>
      <c r="G80" s="74">
        <f>G81</f>
        <v>742.45484</v>
      </c>
      <c r="H80" s="1"/>
      <c r="I80" s="1"/>
      <c r="J80" s="1"/>
    </row>
    <row r="81" spans="1:10" ht="75">
      <c r="A81" s="40"/>
      <c r="B81" s="35" t="s">
        <v>86</v>
      </c>
      <c r="C81" s="12" t="s">
        <v>41</v>
      </c>
      <c r="D81" s="12" t="s">
        <v>7</v>
      </c>
      <c r="E81" s="19" t="s">
        <v>94</v>
      </c>
      <c r="F81" s="12"/>
      <c r="G81" s="74">
        <f>G82</f>
        <v>742.45484</v>
      </c>
      <c r="H81" s="1"/>
      <c r="I81" s="1"/>
      <c r="J81" s="1"/>
    </row>
    <row r="82" spans="1:10" ht="50.25" customHeight="1">
      <c r="A82" s="40"/>
      <c r="B82" s="35" t="s">
        <v>80</v>
      </c>
      <c r="C82" s="12" t="s">
        <v>41</v>
      </c>
      <c r="D82" s="12" t="s">
        <v>7</v>
      </c>
      <c r="E82" s="19" t="s">
        <v>94</v>
      </c>
      <c r="F82" s="12" t="s">
        <v>25</v>
      </c>
      <c r="G82" s="74">
        <f>G83</f>
        <v>742.45484</v>
      </c>
      <c r="H82" s="1"/>
      <c r="I82" s="1"/>
      <c r="J82" s="1"/>
    </row>
    <row r="83" spans="1:10" ht="23.25" customHeight="1">
      <c r="A83" s="40"/>
      <c r="B83" s="66" t="s">
        <v>77</v>
      </c>
      <c r="C83" s="12" t="s">
        <v>41</v>
      </c>
      <c r="D83" s="12" t="s">
        <v>7</v>
      </c>
      <c r="E83" s="19" t="s">
        <v>94</v>
      </c>
      <c r="F83" s="12" t="s">
        <v>25</v>
      </c>
      <c r="G83" s="74">
        <v>742.45484</v>
      </c>
      <c r="H83" s="1"/>
      <c r="I83" s="1"/>
      <c r="J83" s="1"/>
    </row>
    <row r="84" spans="1:10" ht="63" customHeight="1">
      <c r="A84" s="40"/>
      <c r="B84" s="50" t="s">
        <v>103</v>
      </c>
      <c r="C84" s="12" t="s">
        <v>41</v>
      </c>
      <c r="D84" s="86" t="s">
        <v>7</v>
      </c>
      <c r="E84" s="19" t="s">
        <v>109</v>
      </c>
      <c r="F84" s="42"/>
      <c r="G84" s="74">
        <f>G85+G89</f>
        <v>70</v>
      </c>
      <c r="H84" s="1"/>
      <c r="I84" s="1"/>
      <c r="J84" s="1"/>
    </row>
    <row r="85" spans="1:10" ht="66" customHeight="1">
      <c r="A85" s="40"/>
      <c r="B85" s="84" t="s">
        <v>89</v>
      </c>
      <c r="C85" s="12" t="s">
        <v>41</v>
      </c>
      <c r="D85" s="86" t="s">
        <v>7</v>
      </c>
      <c r="E85" s="19" t="s">
        <v>105</v>
      </c>
      <c r="F85" s="42"/>
      <c r="G85" s="74">
        <f>G86</f>
        <v>60</v>
      </c>
      <c r="H85" s="1"/>
      <c r="I85" s="1"/>
      <c r="J85" s="1"/>
    </row>
    <row r="86" spans="1:10" ht="87.75" customHeight="1">
      <c r="A86" s="40"/>
      <c r="B86" s="85" t="s">
        <v>86</v>
      </c>
      <c r="C86" s="12" t="s">
        <v>41</v>
      </c>
      <c r="D86" s="86" t="s">
        <v>7</v>
      </c>
      <c r="E86" s="19" t="s">
        <v>106</v>
      </c>
      <c r="F86" s="42"/>
      <c r="G86" s="74">
        <f>G87</f>
        <v>60</v>
      </c>
      <c r="H86" s="1"/>
      <c r="I86" s="1"/>
      <c r="J86" s="1"/>
    </row>
    <row r="87" spans="1:10" ht="52.5" customHeight="1">
      <c r="A87" s="40"/>
      <c r="B87" s="29" t="s">
        <v>80</v>
      </c>
      <c r="C87" s="12" t="s">
        <v>41</v>
      </c>
      <c r="D87" s="86" t="s">
        <v>7</v>
      </c>
      <c r="E87" s="19" t="s">
        <v>106</v>
      </c>
      <c r="F87" s="42" t="s">
        <v>25</v>
      </c>
      <c r="G87" s="74">
        <f>G88</f>
        <v>60</v>
      </c>
      <c r="H87" s="1"/>
      <c r="I87" s="1"/>
      <c r="J87" s="1"/>
    </row>
    <row r="88" spans="1:7" ht="23.25" customHeight="1">
      <c r="A88" s="40"/>
      <c r="B88" s="66" t="s">
        <v>77</v>
      </c>
      <c r="C88" s="12" t="s">
        <v>41</v>
      </c>
      <c r="D88" s="86" t="s">
        <v>7</v>
      </c>
      <c r="E88" s="19" t="s">
        <v>106</v>
      </c>
      <c r="F88" s="42" t="s">
        <v>25</v>
      </c>
      <c r="G88" s="74">
        <v>60</v>
      </c>
    </row>
    <row r="89" spans="1:7" ht="46.5" customHeight="1">
      <c r="A89" s="40"/>
      <c r="B89" s="93" t="s">
        <v>104</v>
      </c>
      <c r="C89" s="12" t="s">
        <v>41</v>
      </c>
      <c r="D89" s="86" t="s">
        <v>7</v>
      </c>
      <c r="E89" s="19" t="s">
        <v>107</v>
      </c>
      <c r="F89" s="42"/>
      <c r="G89" s="74">
        <v>10</v>
      </c>
    </row>
    <row r="90" spans="1:7" ht="80.25" customHeight="1">
      <c r="A90" s="40"/>
      <c r="B90" s="85" t="s">
        <v>86</v>
      </c>
      <c r="C90" s="12" t="s">
        <v>41</v>
      </c>
      <c r="D90" s="86" t="s">
        <v>7</v>
      </c>
      <c r="E90" s="19" t="s">
        <v>108</v>
      </c>
      <c r="F90" s="42"/>
      <c r="G90" s="74">
        <f>G91</f>
        <v>10</v>
      </c>
    </row>
    <row r="91" spans="1:7" ht="45">
      <c r="A91" s="40"/>
      <c r="B91" s="29" t="s">
        <v>80</v>
      </c>
      <c r="C91" s="12" t="s">
        <v>41</v>
      </c>
      <c r="D91" s="86" t="s">
        <v>7</v>
      </c>
      <c r="E91" s="19" t="s">
        <v>108</v>
      </c>
      <c r="F91" s="42" t="s">
        <v>25</v>
      </c>
      <c r="G91" s="74">
        <f>G92</f>
        <v>10</v>
      </c>
    </row>
    <row r="92" spans="1:7" ht="16.5" customHeight="1">
      <c r="A92" s="40"/>
      <c r="B92" s="66" t="s">
        <v>77</v>
      </c>
      <c r="C92" s="12" t="s">
        <v>41</v>
      </c>
      <c r="D92" s="86" t="s">
        <v>7</v>
      </c>
      <c r="E92" s="19" t="s">
        <v>108</v>
      </c>
      <c r="F92" s="42" t="s">
        <v>25</v>
      </c>
      <c r="G92" s="74">
        <v>10</v>
      </c>
    </row>
    <row r="93" spans="1:7" ht="81" customHeight="1">
      <c r="A93" s="40"/>
      <c r="B93" s="50" t="s">
        <v>169</v>
      </c>
      <c r="C93" s="19" t="s">
        <v>41</v>
      </c>
      <c r="D93" s="19" t="s">
        <v>7</v>
      </c>
      <c r="E93" s="19" t="s">
        <v>172</v>
      </c>
      <c r="F93" s="52"/>
      <c r="G93" s="74">
        <f>G94</f>
        <v>6493.2</v>
      </c>
    </row>
    <row r="94" spans="1:7" ht="66" customHeight="1">
      <c r="A94" s="40"/>
      <c r="B94" s="50" t="s">
        <v>170</v>
      </c>
      <c r="C94" s="19" t="s">
        <v>41</v>
      </c>
      <c r="D94" s="19" t="s">
        <v>7</v>
      </c>
      <c r="E94" s="19" t="s">
        <v>173</v>
      </c>
      <c r="F94" s="52"/>
      <c r="G94" s="74">
        <f>G95</f>
        <v>6493.2</v>
      </c>
    </row>
    <row r="95" spans="1:7" ht="66.75" customHeight="1">
      <c r="A95" s="40"/>
      <c r="B95" s="50" t="s">
        <v>171</v>
      </c>
      <c r="C95" s="19" t="s">
        <v>41</v>
      </c>
      <c r="D95" s="19" t="s">
        <v>7</v>
      </c>
      <c r="E95" s="19" t="s">
        <v>174</v>
      </c>
      <c r="F95" s="52"/>
      <c r="G95" s="74">
        <f>G96</f>
        <v>6493.2</v>
      </c>
    </row>
    <row r="96" spans="1:7" ht="50.25" customHeight="1">
      <c r="A96" s="40"/>
      <c r="B96" s="50" t="s">
        <v>155</v>
      </c>
      <c r="C96" s="19" t="s">
        <v>41</v>
      </c>
      <c r="D96" s="19" t="s">
        <v>7</v>
      </c>
      <c r="E96" s="19" t="s">
        <v>174</v>
      </c>
      <c r="F96" s="52">
        <v>400</v>
      </c>
      <c r="G96" s="74">
        <f>G97+G99+G98</f>
        <v>6493.2</v>
      </c>
    </row>
    <row r="97" spans="1:7" ht="16.5" customHeight="1">
      <c r="A97" s="40"/>
      <c r="B97" s="83" t="s">
        <v>127</v>
      </c>
      <c r="C97" s="19" t="s">
        <v>41</v>
      </c>
      <c r="D97" s="19" t="s">
        <v>7</v>
      </c>
      <c r="E97" s="19" t="s">
        <v>174</v>
      </c>
      <c r="F97" s="52">
        <v>400</v>
      </c>
      <c r="G97" s="74">
        <v>6486.7068</v>
      </c>
    </row>
    <row r="98" spans="1:7" ht="16.5" customHeight="1">
      <c r="A98" s="40"/>
      <c r="B98" s="83" t="s">
        <v>77</v>
      </c>
      <c r="C98" s="19" t="s">
        <v>41</v>
      </c>
      <c r="D98" s="19" t="s">
        <v>7</v>
      </c>
      <c r="E98" s="19" t="s">
        <v>174</v>
      </c>
      <c r="F98" s="52">
        <v>400</v>
      </c>
      <c r="G98" s="74">
        <v>2.91645</v>
      </c>
    </row>
    <row r="99" spans="1:7" ht="16.5" customHeight="1">
      <c r="A99" s="40"/>
      <c r="B99" s="83" t="s">
        <v>77</v>
      </c>
      <c r="C99" s="19" t="s">
        <v>41</v>
      </c>
      <c r="D99" s="19" t="s">
        <v>7</v>
      </c>
      <c r="E99" s="19" t="s">
        <v>175</v>
      </c>
      <c r="F99" s="52">
        <v>400</v>
      </c>
      <c r="G99" s="74">
        <v>3.57675</v>
      </c>
    </row>
    <row r="100" spans="1:7" ht="18.75" customHeight="1">
      <c r="A100" s="18"/>
      <c r="B100" s="26" t="s">
        <v>14</v>
      </c>
      <c r="C100" s="12" t="s">
        <v>41</v>
      </c>
      <c r="D100" s="12" t="s">
        <v>11</v>
      </c>
      <c r="E100" s="23"/>
      <c r="F100" s="12"/>
      <c r="G100" s="70">
        <f>G101+G105</f>
        <v>3288.3968999999997</v>
      </c>
    </row>
    <row r="101" spans="1:7" ht="22.5" customHeight="1">
      <c r="A101" s="18"/>
      <c r="B101" s="32" t="s">
        <v>28</v>
      </c>
      <c r="C101" s="12" t="s">
        <v>41</v>
      </c>
      <c r="D101" s="12" t="s">
        <v>11</v>
      </c>
      <c r="E101" s="12" t="s">
        <v>62</v>
      </c>
      <c r="F101" s="12"/>
      <c r="G101" s="70">
        <f>G102</f>
        <v>969.63</v>
      </c>
    </row>
    <row r="102" spans="1:7" ht="31.5" customHeight="1">
      <c r="A102" s="43"/>
      <c r="B102" s="60" t="s">
        <v>42</v>
      </c>
      <c r="C102" s="12" t="s">
        <v>41</v>
      </c>
      <c r="D102" s="12" t="s">
        <v>11</v>
      </c>
      <c r="E102" s="12" t="s">
        <v>65</v>
      </c>
      <c r="F102" s="12"/>
      <c r="G102" s="70">
        <f>G103+G104</f>
        <v>969.63</v>
      </c>
    </row>
    <row r="103" spans="1:7" ht="50.25" customHeight="1">
      <c r="A103" s="18"/>
      <c r="B103" s="35" t="s">
        <v>80</v>
      </c>
      <c r="C103" s="12" t="s">
        <v>41</v>
      </c>
      <c r="D103" s="12" t="s">
        <v>11</v>
      </c>
      <c r="E103" s="12" t="s">
        <v>65</v>
      </c>
      <c r="F103" s="12" t="s">
        <v>25</v>
      </c>
      <c r="G103" s="70">
        <v>969.3</v>
      </c>
    </row>
    <row r="104" spans="1:7" ht="23.25" customHeight="1">
      <c r="A104" s="18"/>
      <c r="B104" s="51" t="s">
        <v>26</v>
      </c>
      <c r="C104" s="12" t="s">
        <v>41</v>
      </c>
      <c r="D104" s="12" t="s">
        <v>11</v>
      </c>
      <c r="E104" s="12" t="s">
        <v>65</v>
      </c>
      <c r="F104" s="12" t="s">
        <v>29</v>
      </c>
      <c r="G104" s="70">
        <v>0.33</v>
      </c>
    </row>
    <row r="105" spans="1:7" ht="95.25" customHeight="1">
      <c r="A105" s="18"/>
      <c r="B105" s="35" t="s">
        <v>128</v>
      </c>
      <c r="C105" s="12" t="s">
        <v>41</v>
      </c>
      <c r="D105" s="12" t="s">
        <v>11</v>
      </c>
      <c r="E105" s="12" t="s">
        <v>81</v>
      </c>
      <c r="F105" s="12"/>
      <c r="G105" s="70">
        <f>G106</f>
        <v>2318.7668999999996</v>
      </c>
    </row>
    <row r="106" spans="1:7" ht="47.25" customHeight="1">
      <c r="A106" s="18"/>
      <c r="B106" s="50" t="s">
        <v>76</v>
      </c>
      <c r="C106" s="12" t="s">
        <v>41</v>
      </c>
      <c r="D106" s="12" t="s">
        <v>11</v>
      </c>
      <c r="E106" s="12" t="s">
        <v>82</v>
      </c>
      <c r="F106" s="12"/>
      <c r="G106" s="70">
        <f>G107</f>
        <v>2318.7668999999996</v>
      </c>
    </row>
    <row r="107" spans="1:7" ht="35.25" customHeight="1">
      <c r="A107" s="18"/>
      <c r="B107" s="50" t="s">
        <v>112</v>
      </c>
      <c r="C107" s="12" t="s">
        <v>41</v>
      </c>
      <c r="D107" s="12" t="s">
        <v>11</v>
      </c>
      <c r="E107" s="12" t="s">
        <v>113</v>
      </c>
      <c r="F107" s="12"/>
      <c r="G107" s="70">
        <f>G108</f>
        <v>2318.7668999999996</v>
      </c>
    </row>
    <row r="108" spans="1:7" ht="108.75" customHeight="1">
      <c r="A108" s="18"/>
      <c r="B108" s="50" t="s">
        <v>129</v>
      </c>
      <c r="C108" s="12" t="s">
        <v>41</v>
      </c>
      <c r="D108" s="12" t="s">
        <v>11</v>
      </c>
      <c r="E108" s="12" t="s">
        <v>114</v>
      </c>
      <c r="F108" s="12"/>
      <c r="G108" s="70">
        <f>G109</f>
        <v>2318.7668999999996</v>
      </c>
    </row>
    <row r="109" spans="1:7" ht="46.5" customHeight="1">
      <c r="A109" s="18"/>
      <c r="B109" s="35" t="s">
        <v>80</v>
      </c>
      <c r="C109" s="12" t="s">
        <v>41</v>
      </c>
      <c r="D109" s="12" t="s">
        <v>11</v>
      </c>
      <c r="E109" s="12" t="s">
        <v>114</v>
      </c>
      <c r="F109" s="12" t="s">
        <v>25</v>
      </c>
      <c r="G109" s="70">
        <f>G111+G110</f>
        <v>2318.7668999999996</v>
      </c>
    </row>
    <row r="110" spans="1:7" ht="20.25" customHeight="1">
      <c r="A110" s="18"/>
      <c r="B110" s="83" t="s">
        <v>127</v>
      </c>
      <c r="C110" s="12" t="s">
        <v>41</v>
      </c>
      <c r="D110" s="12" t="s">
        <v>11</v>
      </c>
      <c r="E110" s="12" t="s">
        <v>114</v>
      </c>
      <c r="F110" s="12" t="s">
        <v>25</v>
      </c>
      <c r="G110" s="70">
        <v>2111.36516</v>
      </c>
    </row>
    <row r="111" spans="1:7" ht="20.25" customHeight="1">
      <c r="A111" s="18"/>
      <c r="B111" s="83" t="s">
        <v>77</v>
      </c>
      <c r="C111" s="12" t="s">
        <v>41</v>
      </c>
      <c r="D111" s="12" t="s">
        <v>11</v>
      </c>
      <c r="E111" s="12" t="s">
        <v>114</v>
      </c>
      <c r="F111" s="12" t="s">
        <v>25</v>
      </c>
      <c r="G111" s="70">
        <v>207.40174</v>
      </c>
    </row>
    <row r="112" spans="1:7" ht="21.75" customHeight="1">
      <c r="A112" s="18"/>
      <c r="B112" s="26" t="s">
        <v>15</v>
      </c>
      <c r="C112" s="12" t="s">
        <v>41</v>
      </c>
      <c r="D112" s="12" t="s">
        <v>13</v>
      </c>
      <c r="E112" s="12"/>
      <c r="F112" s="12"/>
      <c r="G112" s="70">
        <f>G113+G131+G118</f>
        <v>12927.349779999999</v>
      </c>
    </row>
    <row r="113" spans="1:7" ht="17.25" customHeight="1">
      <c r="A113" s="18"/>
      <c r="B113" s="102" t="s">
        <v>28</v>
      </c>
      <c r="C113" s="12" t="s">
        <v>41</v>
      </c>
      <c r="D113" s="12" t="s">
        <v>13</v>
      </c>
      <c r="E113" s="12" t="s">
        <v>62</v>
      </c>
      <c r="F113" s="12"/>
      <c r="G113" s="70">
        <f>G114+G116</f>
        <v>1590</v>
      </c>
    </row>
    <row r="114" spans="1:7" ht="20.25" customHeight="1">
      <c r="A114" s="43"/>
      <c r="B114" s="36" t="s">
        <v>21</v>
      </c>
      <c r="C114" s="12" t="s">
        <v>41</v>
      </c>
      <c r="D114" s="12" t="s">
        <v>13</v>
      </c>
      <c r="E114" s="12" t="s">
        <v>64</v>
      </c>
      <c r="F114" s="12"/>
      <c r="G114" s="70">
        <f>G115</f>
        <v>1128</v>
      </c>
    </row>
    <row r="115" spans="1:7" ht="46.5" customHeight="1">
      <c r="A115" s="43"/>
      <c r="B115" s="51" t="s">
        <v>80</v>
      </c>
      <c r="C115" s="42" t="s">
        <v>41</v>
      </c>
      <c r="D115" s="12" t="s">
        <v>13</v>
      </c>
      <c r="E115" s="12" t="s">
        <v>64</v>
      </c>
      <c r="F115" s="12" t="s">
        <v>25</v>
      </c>
      <c r="G115" s="70">
        <v>1128</v>
      </c>
    </row>
    <row r="116" spans="1:7" ht="21.75" customHeight="1">
      <c r="A116" s="43"/>
      <c r="B116" s="90" t="s">
        <v>126</v>
      </c>
      <c r="C116" s="42" t="s">
        <v>41</v>
      </c>
      <c r="D116" s="12" t="s">
        <v>13</v>
      </c>
      <c r="E116" s="91" t="s">
        <v>116</v>
      </c>
      <c r="F116" s="12"/>
      <c r="G116" s="70">
        <f>G117</f>
        <v>462</v>
      </c>
    </row>
    <row r="117" spans="1:7" ht="54" customHeight="1">
      <c r="A117" s="43"/>
      <c r="B117" s="51" t="s">
        <v>80</v>
      </c>
      <c r="C117" s="42" t="s">
        <v>41</v>
      </c>
      <c r="D117" s="86" t="s">
        <v>13</v>
      </c>
      <c r="E117" s="19" t="s">
        <v>116</v>
      </c>
      <c r="F117" s="42" t="s">
        <v>25</v>
      </c>
      <c r="G117" s="70">
        <v>462</v>
      </c>
    </row>
    <row r="118" spans="1:7" ht="45">
      <c r="A118" s="43"/>
      <c r="B118" s="93" t="s">
        <v>145</v>
      </c>
      <c r="C118" s="19" t="s">
        <v>41</v>
      </c>
      <c r="D118" s="19" t="s">
        <v>13</v>
      </c>
      <c r="E118" s="19" t="s">
        <v>149</v>
      </c>
      <c r="F118" s="19"/>
      <c r="G118" s="113">
        <f>G119</f>
        <v>10566.860219999999</v>
      </c>
    </row>
    <row r="119" spans="1:7" ht="36.75" customHeight="1">
      <c r="A119" s="43"/>
      <c r="B119" s="93" t="s">
        <v>146</v>
      </c>
      <c r="C119" s="19" t="s">
        <v>41</v>
      </c>
      <c r="D119" s="19" t="s">
        <v>13</v>
      </c>
      <c r="E119" s="19" t="s">
        <v>150</v>
      </c>
      <c r="F119" s="19"/>
      <c r="G119" s="113">
        <f>G120+G127</f>
        <v>10566.860219999999</v>
      </c>
    </row>
    <row r="120" spans="1:7" ht="108.75" customHeight="1">
      <c r="A120" s="43"/>
      <c r="B120" s="93" t="s">
        <v>147</v>
      </c>
      <c r="C120" s="19" t="s">
        <v>41</v>
      </c>
      <c r="D120" s="19" t="s">
        <v>13</v>
      </c>
      <c r="E120" s="19" t="s">
        <v>151</v>
      </c>
      <c r="F120" s="19"/>
      <c r="G120" s="113">
        <f>G121+G124</f>
        <v>8083.044599999999</v>
      </c>
    </row>
    <row r="121" spans="1:7" ht="73.5" customHeight="1">
      <c r="A121" s="43"/>
      <c r="B121" s="93" t="s">
        <v>148</v>
      </c>
      <c r="C121" s="19" t="s">
        <v>41</v>
      </c>
      <c r="D121" s="19" t="s">
        <v>13</v>
      </c>
      <c r="E121" s="19" t="s">
        <v>152</v>
      </c>
      <c r="F121" s="19"/>
      <c r="G121" s="113">
        <f>G122</f>
        <v>6611.61644</v>
      </c>
    </row>
    <row r="122" spans="1:7" ht="51.75" customHeight="1">
      <c r="A122" s="121"/>
      <c r="B122" s="93" t="s">
        <v>80</v>
      </c>
      <c r="C122" s="19" t="s">
        <v>41</v>
      </c>
      <c r="D122" s="19" t="s">
        <v>13</v>
      </c>
      <c r="E122" s="19" t="s">
        <v>152</v>
      </c>
      <c r="F122" s="19" t="s">
        <v>25</v>
      </c>
      <c r="G122" s="113">
        <f>G123</f>
        <v>6611.61644</v>
      </c>
    </row>
    <row r="123" spans="1:7" ht="19.5" customHeight="1">
      <c r="A123" s="46"/>
      <c r="B123" s="122" t="s">
        <v>77</v>
      </c>
      <c r="C123" s="123" t="s">
        <v>41</v>
      </c>
      <c r="D123" s="123" t="s">
        <v>13</v>
      </c>
      <c r="E123" s="123" t="s">
        <v>152</v>
      </c>
      <c r="F123" s="123" t="s">
        <v>25</v>
      </c>
      <c r="G123" s="124">
        <v>6611.61644</v>
      </c>
    </row>
    <row r="124" spans="1:7" ht="49.5" customHeight="1">
      <c r="A124" s="46"/>
      <c r="B124" s="93" t="s">
        <v>154</v>
      </c>
      <c r="C124" s="19" t="s">
        <v>41</v>
      </c>
      <c r="D124" s="19" t="s">
        <v>13</v>
      </c>
      <c r="E124" s="19" t="s">
        <v>168</v>
      </c>
      <c r="F124" s="19"/>
      <c r="G124" s="124">
        <f>G125</f>
        <v>1471.42816</v>
      </c>
    </row>
    <row r="125" spans="1:7" ht="48.75" customHeight="1">
      <c r="A125" s="46"/>
      <c r="B125" s="93" t="s">
        <v>80</v>
      </c>
      <c r="C125" s="19" t="s">
        <v>41</v>
      </c>
      <c r="D125" s="19" t="s">
        <v>13</v>
      </c>
      <c r="E125" s="19" t="s">
        <v>168</v>
      </c>
      <c r="F125" s="19" t="s">
        <v>25</v>
      </c>
      <c r="G125" s="124">
        <f>G126</f>
        <v>1471.42816</v>
      </c>
    </row>
    <row r="126" spans="1:7" ht="19.5" customHeight="1">
      <c r="A126" s="46"/>
      <c r="B126" s="122" t="s">
        <v>77</v>
      </c>
      <c r="C126" s="19" t="s">
        <v>41</v>
      </c>
      <c r="D126" s="19" t="s">
        <v>13</v>
      </c>
      <c r="E126" s="19" t="s">
        <v>168</v>
      </c>
      <c r="F126" s="19" t="s">
        <v>25</v>
      </c>
      <c r="G126" s="124">
        <v>1471.42816</v>
      </c>
    </row>
    <row r="127" spans="1:7" ht="62.25" customHeight="1">
      <c r="A127" s="46"/>
      <c r="B127" s="125" t="s">
        <v>160</v>
      </c>
      <c r="C127" s="19" t="s">
        <v>41</v>
      </c>
      <c r="D127" s="19" t="s">
        <v>13</v>
      </c>
      <c r="E127" s="19" t="s">
        <v>161</v>
      </c>
      <c r="F127" s="19"/>
      <c r="G127" s="113">
        <f>G128</f>
        <v>2483.81562</v>
      </c>
    </row>
    <row r="128" spans="1:7" ht="48.75" customHeight="1">
      <c r="A128" s="46"/>
      <c r="B128" s="93" t="s">
        <v>80</v>
      </c>
      <c r="C128" s="19" t="s">
        <v>41</v>
      </c>
      <c r="D128" s="19" t="s">
        <v>13</v>
      </c>
      <c r="E128" s="19" t="s">
        <v>161</v>
      </c>
      <c r="F128" s="19" t="s">
        <v>25</v>
      </c>
      <c r="G128" s="113">
        <f>G129+G130</f>
        <v>2483.81562</v>
      </c>
    </row>
    <row r="129" spans="1:7" ht="19.5" customHeight="1">
      <c r="A129" s="46"/>
      <c r="B129" s="112" t="s">
        <v>127</v>
      </c>
      <c r="C129" s="19" t="s">
        <v>41</v>
      </c>
      <c r="D129" s="19" t="s">
        <v>13</v>
      </c>
      <c r="E129" s="19" t="s">
        <v>161</v>
      </c>
      <c r="F129" s="19" t="s">
        <v>25</v>
      </c>
      <c r="G129" s="113">
        <v>1738.67093</v>
      </c>
    </row>
    <row r="130" spans="1:7" ht="19.5" customHeight="1">
      <c r="A130" s="46"/>
      <c r="B130" s="112" t="s">
        <v>77</v>
      </c>
      <c r="C130" s="19" t="s">
        <v>41</v>
      </c>
      <c r="D130" s="19" t="s">
        <v>13</v>
      </c>
      <c r="E130" s="19" t="s">
        <v>161</v>
      </c>
      <c r="F130" s="19" t="s">
        <v>25</v>
      </c>
      <c r="G130" s="113">
        <v>745.14469</v>
      </c>
    </row>
    <row r="131" spans="1:7" ht="60.75" customHeight="1">
      <c r="A131" s="22"/>
      <c r="B131" s="87" t="s">
        <v>134</v>
      </c>
      <c r="C131" s="23" t="s">
        <v>41</v>
      </c>
      <c r="D131" s="23" t="s">
        <v>13</v>
      </c>
      <c r="E131" s="118" t="s">
        <v>135</v>
      </c>
      <c r="F131" s="23"/>
      <c r="G131" s="79">
        <f>G132</f>
        <v>770.48956</v>
      </c>
    </row>
    <row r="132" spans="1:7" ht="48" customHeight="1">
      <c r="A132" s="18"/>
      <c r="B132" s="50" t="s">
        <v>136</v>
      </c>
      <c r="C132" s="12" t="s">
        <v>41</v>
      </c>
      <c r="D132" s="12" t="s">
        <v>13</v>
      </c>
      <c r="E132" s="19" t="s">
        <v>137</v>
      </c>
      <c r="F132" s="12"/>
      <c r="G132" s="70">
        <f>G133+G138</f>
        <v>770.48956</v>
      </c>
    </row>
    <row r="133" spans="1:7" ht="98.25" customHeight="1">
      <c r="A133" s="18"/>
      <c r="B133" s="67" t="s">
        <v>138</v>
      </c>
      <c r="C133" s="12" t="s">
        <v>41</v>
      </c>
      <c r="D133" s="12" t="s">
        <v>13</v>
      </c>
      <c r="E133" s="19" t="s">
        <v>139</v>
      </c>
      <c r="F133" s="12"/>
      <c r="G133" s="70">
        <f>G134</f>
        <v>517.04732</v>
      </c>
    </row>
    <row r="134" spans="1:7" ht="74.25" customHeight="1">
      <c r="A134" s="45"/>
      <c r="B134" s="93" t="s">
        <v>140</v>
      </c>
      <c r="C134" s="65" t="s">
        <v>41</v>
      </c>
      <c r="D134" s="65" t="s">
        <v>13</v>
      </c>
      <c r="E134" s="19" t="s">
        <v>141</v>
      </c>
      <c r="F134" s="65"/>
      <c r="G134" s="75">
        <f>G135</f>
        <v>517.04732</v>
      </c>
    </row>
    <row r="135" spans="1:7" ht="50.25" customHeight="1">
      <c r="A135" s="46"/>
      <c r="B135" s="29" t="s">
        <v>80</v>
      </c>
      <c r="C135" s="19" t="s">
        <v>41</v>
      </c>
      <c r="D135" s="19" t="s">
        <v>13</v>
      </c>
      <c r="E135" s="19" t="s">
        <v>141</v>
      </c>
      <c r="F135" s="19" t="s">
        <v>25</v>
      </c>
      <c r="G135" s="76">
        <f>G137+G136</f>
        <v>517.04732</v>
      </c>
    </row>
    <row r="136" spans="1:7" ht="15">
      <c r="A136" s="46"/>
      <c r="B136" s="109" t="s">
        <v>127</v>
      </c>
      <c r="C136" s="19" t="s">
        <v>41</v>
      </c>
      <c r="D136" s="19" t="s">
        <v>13</v>
      </c>
      <c r="E136" s="19" t="s">
        <v>141</v>
      </c>
      <c r="F136" s="19" t="s">
        <v>25</v>
      </c>
      <c r="G136" s="76">
        <v>514.59685</v>
      </c>
    </row>
    <row r="137" spans="1:7" ht="15">
      <c r="A137" s="46"/>
      <c r="B137" s="83" t="s">
        <v>77</v>
      </c>
      <c r="C137" s="19" t="s">
        <v>41</v>
      </c>
      <c r="D137" s="19" t="s">
        <v>13</v>
      </c>
      <c r="E137" s="19" t="s">
        <v>141</v>
      </c>
      <c r="F137" s="19" t="s">
        <v>25</v>
      </c>
      <c r="G137" s="76">
        <v>2.45047</v>
      </c>
    </row>
    <row r="138" spans="1:7" ht="75">
      <c r="A138" s="46"/>
      <c r="B138" s="93" t="s">
        <v>140</v>
      </c>
      <c r="C138" s="65" t="s">
        <v>41</v>
      </c>
      <c r="D138" s="65" t="s">
        <v>13</v>
      </c>
      <c r="E138" s="19" t="s">
        <v>162</v>
      </c>
      <c r="F138" s="65"/>
      <c r="G138" s="76">
        <f>G139</f>
        <v>253.44224</v>
      </c>
    </row>
    <row r="139" spans="1:7" ht="45">
      <c r="A139" s="46"/>
      <c r="B139" s="29" t="s">
        <v>80</v>
      </c>
      <c r="C139" s="19" t="s">
        <v>41</v>
      </c>
      <c r="D139" s="19" t="s">
        <v>13</v>
      </c>
      <c r="E139" s="19" t="s">
        <v>162</v>
      </c>
      <c r="F139" s="19" t="s">
        <v>25</v>
      </c>
      <c r="G139" s="76">
        <f>G140</f>
        <v>253.44224</v>
      </c>
    </row>
    <row r="140" spans="1:7" ht="15">
      <c r="A140" s="46"/>
      <c r="B140" s="109" t="s">
        <v>77</v>
      </c>
      <c r="C140" s="19" t="s">
        <v>41</v>
      </c>
      <c r="D140" s="19" t="s">
        <v>13</v>
      </c>
      <c r="E140" s="19" t="s">
        <v>162</v>
      </c>
      <c r="F140" s="19" t="s">
        <v>25</v>
      </c>
      <c r="G140" s="76">
        <v>253.44224</v>
      </c>
    </row>
    <row r="141" spans="1:7" ht="14.25">
      <c r="A141" s="94">
        <v>7</v>
      </c>
      <c r="B141" s="57" t="s">
        <v>49</v>
      </c>
      <c r="C141" s="58" t="s">
        <v>16</v>
      </c>
      <c r="D141" s="58" t="s">
        <v>40</v>
      </c>
      <c r="E141" s="59"/>
      <c r="F141" s="59"/>
      <c r="G141" s="77">
        <f>G142</f>
        <v>15679.364</v>
      </c>
    </row>
    <row r="142" spans="1:7" ht="15">
      <c r="A142" s="20"/>
      <c r="B142" s="48" t="s">
        <v>30</v>
      </c>
      <c r="C142" s="19" t="s">
        <v>16</v>
      </c>
      <c r="D142" s="19" t="s">
        <v>7</v>
      </c>
      <c r="E142" s="49"/>
      <c r="F142" s="49"/>
      <c r="G142" s="76">
        <f>G143</f>
        <v>15679.364</v>
      </c>
    </row>
    <row r="143" spans="1:7" ht="15">
      <c r="A143" s="20"/>
      <c r="B143" s="50" t="s">
        <v>28</v>
      </c>
      <c r="C143" s="19" t="s">
        <v>16</v>
      </c>
      <c r="D143" s="19" t="s">
        <v>7</v>
      </c>
      <c r="E143" s="49" t="s">
        <v>62</v>
      </c>
      <c r="F143" s="49"/>
      <c r="G143" s="76">
        <f>G145+G146+G147</f>
        <v>15679.364</v>
      </c>
    </row>
    <row r="144" spans="1:7" ht="30">
      <c r="A144" s="20"/>
      <c r="B144" s="50" t="s">
        <v>43</v>
      </c>
      <c r="C144" s="19" t="s">
        <v>16</v>
      </c>
      <c r="D144" s="19" t="s">
        <v>7</v>
      </c>
      <c r="E144" s="49" t="s">
        <v>63</v>
      </c>
      <c r="F144" s="49"/>
      <c r="G144" s="76">
        <f>G145+G146+G147</f>
        <v>15679.364</v>
      </c>
    </row>
    <row r="145" spans="1:7" ht="99" customHeight="1">
      <c r="A145" s="20"/>
      <c r="B145" s="51" t="s">
        <v>24</v>
      </c>
      <c r="C145" s="19" t="s">
        <v>16</v>
      </c>
      <c r="D145" s="19" t="s">
        <v>7</v>
      </c>
      <c r="E145" s="52" t="s">
        <v>63</v>
      </c>
      <c r="F145" s="52">
        <v>100</v>
      </c>
      <c r="G145" s="76">
        <v>6912.854</v>
      </c>
    </row>
    <row r="146" spans="1:7" ht="48" customHeight="1">
      <c r="A146" s="20"/>
      <c r="B146" s="35" t="s">
        <v>75</v>
      </c>
      <c r="C146" s="19" t="s">
        <v>16</v>
      </c>
      <c r="D146" s="19" t="s">
        <v>7</v>
      </c>
      <c r="E146" s="52" t="s">
        <v>63</v>
      </c>
      <c r="F146" s="52">
        <v>200</v>
      </c>
      <c r="G146" s="76">
        <v>8764</v>
      </c>
    </row>
    <row r="147" spans="1:7" ht="24" customHeight="1">
      <c r="A147" s="61"/>
      <c r="B147" s="51" t="s">
        <v>26</v>
      </c>
      <c r="C147" s="19" t="s">
        <v>16</v>
      </c>
      <c r="D147" s="19" t="s">
        <v>7</v>
      </c>
      <c r="E147" s="52" t="s">
        <v>63</v>
      </c>
      <c r="F147" s="52">
        <v>800</v>
      </c>
      <c r="G147" s="76">
        <v>2.51</v>
      </c>
    </row>
    <row r="148" spans="1:7" ht="23.25" customHeight="1">
      <c r="A148" s="53">
        <v>8</v>
      </c>
      <c r="B148" s="62" t="s">
        <v>17</v>
      </c>
      <c r="C148" s="63" t="s">
        <v>18</v>
      </c>
      <c r="D148" s="63" t="s">
        <v>40</v>
      </c>
      <c r="E148" s="63"/>
      <c r="F148" s="63"/>
      <c r="G148" s="78">
        <f>G149+G152+G156</f>
        <v>2531.3198199999997</v>
      </c>
    </row>
    <row r="149" spans="1:7" ht="20.25" customHeight="1">
      <c r="A149" s="53"/>
      <c r="B149" s="64" t="s">
        <v>59</v>
      </c>
      <c r="C149" s="23" t="s">
        <v>18</v>
      </c>
      <c r="D149" s="23" t="s">
        <v>7</v>
      </c>
      <c r="E149" s="23"/>
      <c r="F149" s="23"/>
      <c r="G149" s="79">
        <f>G150</f>
        <v>582</v>
      </c>
    </row>
    <row r="150" spans="1:7" ht="18" customHeight="1">
      <c r="A150" s="53"/>
      <c r="B150" s="64" t="s">
        <v>28</v>
      </c>
      <c r="C150" s="23" t="s">
        <v>18</v>
      </c>
      <c r="D150" s="23" t="s">
        <v>7</v>
      </c>
      <c r="E150" s="23" t="s">
        <v>62</v>
      </c>
      <c r="F150" s="23"/>
      <c r="G150" s="79">
        <f>G151</f>
        <v>582</v>
      </c>
    </row>
    <row r="151" spans="1:7" ht="51.75" customHeight="1">
      <c r="A151" s="53"/>
      <c r="B151" s="64" t="s">
        <v>60</v>
      </c>
      <c r="C151" s="23" t="s">
        <v>18</v>
      </c>
      <c r="D151" s="23" t="s">
        <v>7</v>
      </c>
      <c r="E151" s="23" t="s">
        <v>74</v>
      </c>
      <c r="F151" s="23" t="s">
        <v>27</v>
      </c>
      <c r="G151" s="79">
        <v>582</v>
      </c>
    </row>
    <row r="152" spans="1:7" ht="21.75" customHeight="1">
      <c r="A152" s="46"/>
      <c r="B152" s="44" t="s">
        <v>46</v>
      </c>
      <c r="C152" s="12" t="s">
        <v>18</v>
      </c>
      <c r="D152" s="12" t="s">
        <v>13</v>
      </c>
      <c r="E152" s="12"/>
      <c r="F152" s="12"/>
      <c r="G152" s="70">
        <f>G153</f>
        <v>1581.571</v>
      </c>
    </row>
    <row r="153" spans="1:7" ht="21" customHeight="1">
      <c r="A153" s="46"/>
      <c r="B153" s="111" t="s">
        <v>28</v>
      </c>
      <c r="C153" s="12" t="s">
        <v>18</v>
      </c>
      <c r="D153" s="12" t="s">
        <v>13</v>
      </c>
      <c r="E153" s="12" t="s">
        <v>62</v>
      </c>
      <c r="F153" s="12"/>
      <c r="G153" s="70">
        <f>G154</f>
        <v>1581.571</v>
      </c>
    </row>
    <row r="154" spans="1:7" ht="86.25" customHeight="1">
      <c r="A154" s="22"/>
      <c r="B154" s="26" t="s">
        <v>55</v>
      </c>
      <c r="C154" s="12" t="s">
        <v>18</v>
      </c>
      <c r="D154" s="12" t="s">
        <v>13</v>
      </c>
      <c r="E154" s="12" t="s">
        <v>61</v>
      </c>
      <c r="F154" s="12"/>
      <c r="G154" s="70">
        <f>G155</f>
        <v>1581.571</v>
      </c>
    </row>
    <row r="155" spans="1:7" ht="32.25" customHeight="1">
      <c r="A155" s="22"/>
      <c r="B155" s="26" t="s">
        <v>79</v>
      </c>
      <c r="C155" s="12" t="s">
        <v>18</v>
      </c>
      <c r="D155" s="12" t="s">
        <v>13</v>
      </c>
      <c r="E155" s="12" t="s">
        <v>61</v>
      </c>
      <c r="F155" s="12" t="s">
        <v>27</v>
      </c>
      <c r="G155" s="70">
        <v>1581.571</v>
      </c>
    </row>
    <row r="156" spans="1:7" ht="31.5" customHeight="1">
      <c r="A156" s="88"/>
      <c r="B156" s="26" t="s">
        <v>115</v>
      </c>
      <c r="C156" s="12" t="s">
        <v>18</v>
      </c>
      <c r="D156" s="12" t="s">
        <v>95</v>
      </c>
      <c r="E156" s="12"/>
      <c r="F156" s="12"/>
      <c r="G156" s="70">
        <f>G157</f>
        <v>367.74882</v>
      </c>
    </row>
    <row r="157" spans="1:7" ht="16.5" customHeight="1">
      <c r="A157" s="22"/>
      <c r="B157" s="34" t="s">
        <v>28</v>
      </c>
      <c r="C157" s="12" t="s">
        <v>18</v>
      </c>
      <c r="D157" s="12" t="s">
        <v>95</v>
      </c>
      <c r="E157" s="12" t="s">
        <v>62</v>
      </c>
      <c r="F157" s="12"/>
      <c r="G157" s="70">
        <f>G158</f>
        <v>367.74882</v>
      </c>
    </row>
    <row r="158" spans="1:7" ht="79.5" customHeight="1">
      <c r="A158" s="22"/>
      <c r="B158" s="26" t="s">
        <v>55</v>
      </c>
      <c r="C158" s="12" t="s">
        <v>18</v>
      </c>
      <c r="D158" s="12" t="s">
        <v>95</v>
      </c>
      <c r="E158" s="12" t="s">
        <v>61</v>
      </c>
      <c r="F158" s="12"/>
      <c r="G158" s="70">
        <f>G159+G160</f>
        <v>367.74882</v>
      </c>
    </row>
    <row r="159" spans="1:7" ht="99" customHeight="1">
      <c r="A159" s="22"/>
      <c r="B159" s="26" t="s">
        <v>24</v>
      </c>
      <c r="C159" s="12" t="s">
        <v>18</v>
      </c>
      <c r="D159" s="12" t="s">
        <v>95</v>
      </c>
      <c r="E159" s="12" t="s">
        <v>61</v>
      </c>
      <c r="F159" s="12" t="s">
        <v>22</v>
      </c>
      <c r="G159" s="70">
        <v>331.77033</v>
      </c>
    </row>
    <row r="160" spans="1:7" ht="45">
      <c r="A160" s="22"/>
      <c r="B160" s="35" t="s">
        <v>75</v>
      </c>
      <c r="C160" s="12" t="s">
        <v>18</v>
      </c>
      <c r="D160" s="12" t="s">
        <v>95</v>
      </c>
      <c r="E160" s="12" t="s">
        <v>61</v>
      </c>
      <c r="F160" s="12" t="s">
        <v>25</v>
      </c>
      <c r="G160" s="70">
        <v>35.97849</v>
      </c>
    </row>
    <row r="161" spans="1:7" ht="28.5">
      <c r="A161" s="54">
        <v>9</v>
      </c>
      <c r="B161" s="55" t="s">
        <v>47</v>
      </c>
      <c r="C161" s="10" t="s">
        <v>20</v>
      </c>
      <c r="D161" s="10" t="s">
        <v>40</v>
      </c>
      <c r="E161" s="10"/>
      <c r="F161" s="10"/>
      <c r="G161" s="68">
        <f>G162</f>
        <v>13.782</v>
      </c>
    </row>
    <row r="162" spans="1:7" ht="15">
      <c r="A162" s="22"/>
      <c r="B162" s="37" t="s">
        <v>48</v>
      </c>
      <c r="C162" s="12" t="s">
        <v>20</v>
      </c>
      <c r="D162" s="12" t="s">
        <v>7</v>
      </c>
      <c r="E162" s="12"/>
      <c r="F162" s="12"/>
      <c r="G162" s="70">
        <f>G163</f>
        <v>13.782</v>
      </c>
    </row>
    <row r="163" spans="1:7" ht="45">
      <c r="A163" s="22"/>
      <c r="B163" s="37" t="s">
        <v>117</v>
      </c>
      <c r="C163" s="12" t="s">
        <v>20</v>
      </c>
      <c r="D163" s="12" t="s">
        <v>7</v>
      </c>
      <c r="E163" s="12" t="s">
        <v>118</v>
      </c>
      <c r="F163" s="12"/>
      <c r="G163" s="70">
        <f>G164</f>
        <v>13.782</v>
      </c>
    </row>
    <row r="164" spans="1:7" ht="41.25" customHeight="1">
      <c r="A164" s="45"/>
      <c r="B164" s="37" t="s">
        <v>119</v>
      </c>
      <c r="C164" s="12" t="s">
        <v>20</v>
      </c>
      <c r="D164" s="12" t="s">
        <v>7</v>
      </c>
      <c r="E164" s="12" t="s">
        <v>120</v>
      </c>
      <c r="F164" s="12"/>
      <c r="G164" s="70">
        <f>G165+G168</f>
        <v>13.782</v>
      </c>
    </row>
    <row r="165" spans="1:7" ht="59.25" customHeight="1">
      <c r="A165" s="45"/>
      <c r="B165" s="37" t="s">
        <v>143</v>
      </c>
      <c r="C165" s="12" t="s">
        <v>20</v>
      </c>
      <c r="D165" s="12" t="s">
        <v>7</v>
      </c>
      <c r="E165" s="12" t="s">
        <v>121</v>
      </c>
      <c r="F165" s="12"/>
      <c r="G165" s="70">
        <f>G166</f>
        <v>2</v>
      </c>
    </row>
    <row r="166" spans="1:7" ht="60">
      <c r="A166" s="45"/>
      <c r="B166" s="35" t="s">
        <v>122</v>
      </c>
      <c r="C166" s="4" t="s">
        <v>20</v>
      </c>
      <c r="D166" s="4" t="s">
        <v>7</v>
      </c>
      <c r="E166" s="4" t="s">
        <v>124</v>
      </c>
      <c r="F166" s="4"/>
      <c r="G166" s="80">
        <f>G167</f>
        <v>2</v>
      </c>
    </row>
    <row r="167" spans="1:7" ht="45">
      <c r="A167" s="105"/>
      <c r="B167" s="103" t="s">
        <v>75</v>
      </c>
      <c r="C167" s="19" t="s">
        <v>20</v>
      </c>
      <c r="D167" s="19" t="s">
        <v>7</v>
      </c>
      <c r="E167" s="19" t="s">
        <v>124</v>
      </c>
      <c r="F167" s="19" t="s">
        <v>25</v>
      </c>
      <c r="G167" s="76">
        <v>2</v>
      </c>
    </row>
    <row r="168" spans="1:7" ht="75">
      <c r="A168" s="105"/>
      <c r="B168" s="103" t="s">
        <v>144</v>
      </c>
      <c r="C168" s="19" t="s">
        <v>20</v>
      </c>
      <c r="D168" s="19" t="s">
        <v>7</v>
      </c>
      <c r="E168" s="19" t="s">
        <v>123</v>
      </c>
      <c r="F168" s="19"/>
      <c r="G168" s="76">
        <f>G169</f>
        <v>11.782</v>
      </c>
    </row>
    <row r="169" spans="1:7" ht="60">
      <c r="A169" s="105"/>
      <c r="B169" s="103" t="s">
        <v>122</v>
      </c>
      <c r="C169" s="19" t="s">
        <v>20</v>
      </c>
      <c r="D169" s="19" t="s">
        <v>7</v>
      </c>
      <c r="E169" s="19" t="s">
        <v>125</v>
      </c>
      <c r="F169" s="19"/>
      <c r="G169" s="76">
        <f>G170</f>
        <v>11.782</v>
      </c>
    </row>
    <row r="170" spans="1:7" ht="45">
      <c r="A170" s="105"/>
      <c r="B170" s="103" t="s">
        <v>75</v>
      </c>
      <c r="C170" s="19" t="s">
        <v>20</v>
      </c>
      <c r="D170" s="19" t="s">
        <v>7</v>
      </c>
      <c r="E170" s="19" t="s">
        <v>125</v>
      </c>
      <c r="F170" s="19" t="s">
        <v>25</v>
      </c>
      <c r="G170" s="76">
        <v>11.782</v>
      </c>
    </row>
    <row r="171" spans="1:7" ht="13.5" thickBot="1">
      <c r="A171" s="106"/>
      <c r="B171" s="104" t="s">
        <v>19</v>
      </c>
      <c r="C171" s="100"/>
      <c r="D171" s="100"/>
      <c r="E171" s="100"/>
      <c r="F171" s="100"/>
      <c r="G171" s="101">
        <f>G161+G148+G141+G59+G44+G39+G33+G10</f>
        <v>87181.34383</v>
      </c>
    </row>
    <row r="178" spans="2:6" ht="12.75">
      <c r="B178" s="1"/>
      <c r="C178" s="1"/>
      <c r="D178" s="1"/>
      <c r="E178" s="1"/>
      <c r="F178" s="1"/>
    </row>
    <row r="179" spans="3:6" ht="12.75">
      <c r="C179" s="1"/>
      <c r="D179" s="1"/>
      <c r="E179" s="1"/>
      <c r="F179" s="1"/>
    </row>
    <row r="180" spans="3:6" ht="12.75">
      <c r="C180" s="1"/>
      <c r="D180" s="1"/>
      <c r="E180" s="1"/>
      <c r="F180" s="1"/>
    </row>
    <row r="181" spans="3:6" ht="12.75">
      <c r="C181" s="1"/>
      <c r="D181" s="1"/>
      <c r="E181" s="1"/>
      <c r="F181" s="1"/>
    </row>
    <row r="182" spans="3:6" ht="12.75">
      <c r="C182" s="1"/>
      <c r="D182" s="1"/>
      <c r="E182" s="1"/>
      <c r="F182" s="1"/>
    </row>
    <row r="183" spans="3:6" ht="12.75">
      <c r="C183" s="1"/>
      <c r="D183" s="1"/>
      <c r="E183" s="1"/>
      <c r="F183" s="1"/>
    </row>
    <row r="184" spans="3:6" ht="12.75">
      <c r="C184" s="1"/>
      <c r="D184" s="1"/>
      <c r="E184" s="1"/>
      <c r="F184" s="1"/>
    </row>
    <row r="185" spans="3:6" ht="12.75">
      <c r="C185" s="1"/>
      <c r="D185" s="1"/>
      <c r="E185" s="1"/>
      <c r="F185" s="1"/>
    </row>
    <row r="186" spans="3:6" ht="12.75">
      <c r="C186" s="1"/>
      <c r="D186" s="1"/>
      <c r="E186" s="1"/>
      <c r="F186" s="1"/>
    </row>
    <row r="187" spans="3:6" ht="12.75">
      <c r="C187" s="1"/>
      <c r="D187" s="1"/>
      <c r="E187" s="1"/>
      <c r="F187" s="1"/>
    </row>
    <row r="188" spans="3:6" ht="12.75">
      <c r="C188" s="1"/>
      <c r="D188" s="1"/>
      <c r="E188" s="1"/>
      <c r="F188" s="1"/>
    </row>
    <row r="189" spans="3:6" ht="12.75">
      <c r="C189" s="1"/>
      <c r="D189" s="1"/>
      <c r="E189" s="1"/>
      <c r="F189" s="1"/>
    </row>
    <row r="190" spans="3:6" ht="12.75">
      <c r="C190" s="1"/>
      <c r="D190" s="1"/>
      <c r="E190" s="1"/>
      <c r="F190" s="1"/>
    </row>
    <row r="191" spans="3:6" ht="12.75">
      <c r="C191" s="1"/>
      <c r="D191" s="1"/>
      <c r="E191" s="1"/>
      <c r="F191" s="1"/>
    </row>
    <row r="192" spans="3:6" ht="12.75">
      <c r="C192" s="1"/>
      <c r="D192" s="1"/>
      <c r="E192" s="1"/>
      <c r="F192" s="1"/>
    </row>
    <row r="193" spans="3:6" ht="12.75">
      <c r="C193" s="1"/>
      <c r="D193" s="1"/>
      <c r="E193" s="1"/>
      <c r="F193" s="1"/>
    </row>
    <row r="194" spans="3:6" ht="12.75">
      <c r="C194" s="1"/>
      <c r="D194" s="1"/>
      <c r="E194" s="1"/>
      <c r="F194" s="1"/>
    </row>
    <row r="195" spans="3:6" ht="12.75">
      <c r="C195" s="1"/>
      <c r="D195" s="1"/>
      <c r="E195" s="1"/>
      <c r="F195" s="1"/>
    </row>
    <row r="196" spans="3:6" ht="12.75">
      <c r="C196" s="1"/>
      <c r="D196" s="1"/>
      <c r="E196" s="1"/>
      <c r="F196" s="1"/>
    </row>
    <row r="197" spans="3:6" ht="12.75">
      <c r="C197" s="1"/>
      <c r="D197" s="1"/>
      <c r="E197" s="1"/>
      <c r="F197" s="1"/>
    </row>
    <row r="198" spans="3:6" ht="12.75">
      <c r="C198" s="1"/>
      <c r="D198" s="1"/>
      <c r="E198" s="1"/>
      <c r="F198" s="1"/>
    </row>
    <row r="199" spans="3:6" ht="12.75">
      <c r="C199" s="1"/>
      <c r="D199" s="1"/>
      <c r="E199" s="1"/>
      <c r="F199" s="1"/>
    </row>
    <row r="200" spans="3:6" ht="12.75">
      <c r="C200" s="1"/>
      <c r="D200" s="1"/>
      <c r="E200" s="1"/>
      <c r="F200" s="1"/>
    </row>
    <row r="201" spans="3:6" ht="12.75">
      <c r="C201" s="1"/>
      <c r="D201" s="1"/>
      <c r="E201" s="1"/>
      <c r="F201" s="1"/>
    </row>
    <row r="202" spans="3:6" ht="12.75">
      <c r="C202" s="1"/>
      <c r="D202" s="1"/>
      <c r="E202" s="1"/>
      <c r="F202" s="1"/>
    </row>
    <row r="203" spans="3:6" ht="12.75">
      <c r="C203" s="1"/>
      <c r="D203" s="1"/>
      <c r="E203" s="1"/>
      <c r="F203" s="1"/>
    </row>
    <row r="204" spans="3:6" ht="12.75">
      <c r="C204" s="1"/>
      <c r="D204" s="1"/>
      <c r="E204" s="1"/>
      <c r="F204" s="1"/>
    </row>
    <row r="205" spans="3:6" ht="12.75">
      <c r="C205" s="1"/>
      <c r="D205" s="1"/>
      <c r="E205" s="1"/>
      <c r="F205" s="1"/>
    </row>
    <row r="206" spans="3:6" ht="12.75">
      <c r="C206" s="1"/>
      <c r="D206" s="1"/>
      <c r="E206" s="1"/>
      <c r="F206" s="1"/>
    </row>
    <row r="207" spans="3:6" ht="12.75">
      <c r="C207" s="1"/>
      <c r="D207" s="1"/>
      <c r="E207" s="1"/>
      <c r="F207" s="1"/>
    </row>
    <row r="208" spans="3:6" ht="12.75">
      <c r="C208" s="1"/>
      <c r="D208" s="1"/>
      <c r="E208" s="1"/>
      <c r="F208" s="1"/>
    </row>
    <row r="209" spans="3:6" ht="12.75">
      <c r="C209" s="1"/>
      <c r="D209" s="1"/>
      <c r="E209" s="1"/>
      <c r="F209" s="1"/>
    </row>
    <row r="210" spans="3:6" ht="12.75">
      <c r="C210" s="1"/>
      <c r="D210" s="1"/>
      <c r="E210" s="1"/>
      <c r="F210" s="1"/>
    </row>
    <row r="211" spans="3:6" ht="12.75">
      <c r="C211" s="1"/>
      <c r="D211" s="1"/>
      <c r="E211" s="1"/>
      <c r="F211" s="1"/>
    </row>
    <row r="212" spans="3:6" ht="12.75">
      <c r="C212" s="1"/>
      <c r="D212" s="1"/>
      <c r="E212" s="1"/>
      <c r="F212" s="1"/>
    </row>
    <row r="213" spans="3:6" ht="12.75">
      <c r="C213" s="1"/>
      <c r="D213" s="1"/>
      <c r="E213" s="1"/>
      <c r="F213" s="1"/>
    </row>
    <row r="214" spans="3:6" ht="12.75">
      <c r="C214" s="1"/>
      <c r="D214" s="1"/>
      <c r="E214" s="1"/>
      <c r="F214" s="1"/>
    </row>
    <row r="215" spans="3:6" ht="12.75">
      <c r="C215" s="1"/>
      <c r="D215" s="1"/>
      <c r="E215" s="1"/>
      <c r="F215" s="1"/>
    </row>
    <row r="216" spans="3:6" ht="12.75">
      <c r="C216" s="1"/>
      <c r="D216" s="1"/>
      <c r="E216" s="1"/>
      <c r="F216" s="1"/>
    </row>
    <row r="217" spans="3:6" ht="12.75">
      <c r="C217" s="1"/>
      <c r="D217" s="1"/>
      <c r="E217" s="1"/>
      <c r="F217" s="1"/>
    </row>
    <row r="218" spans="3:6" ht="12.75">
      <c r="C218" s="1"/>
      <c r="D218" s="1"/>
      <c r="E218" s="1"/>
      <c r="F218" s="1"/>
    </row>
    <row r="219" spans="3:6" ht="12.75">
      <c r="C219" s="1"/>
      <c r="D219" s="1"/>
      <c r="E219" s="1"/>
      <c r="F219" s="1"/>
    </row>
    <row r="220" spans="3:6" ht="12.75">
      <c r="C220" s="1"/>
      <c r="D220" s="1"/>
      <c r="E220" s="1"/>
      <c r="F220" s="1"/>
    </row>
    <row r="221" spans="3:6" ht="12.75">
      <c r="C221" s="1"/>
      <c r="D221" s="1"/>
      <c r="E221" s="1"/>
      <c r="F221" s="1"/>
    </row>
    <row r="222" spans="3:6" ht="12.75">
      <c r="C222" s="1"/>
      <c r="D222" s="1"/>
      <c r="E222" s="1"/>
      <c r="F222" s="1"/>
    </row>
    <row r="223" spans="3:6" ht="12.75">
      <c r="C223" s="1"/>
      <c r="D223" s="1"/>
      <c r="E223" s="1"/>
      <c r="F223" s="1"/>
    </row>
    <row r="224" spans="3:6" ht="12.75">
      <c r="C224" s="1"/>
      <c r="D224" s="1"/>
      <c r="E224" s="1"/>
      <c r="F224" s="1"/>
    </row>
    <row r="225" spans="3:6" ht="12.75">
      <c r="C225" s="1"/>
      <c r="D225" s="1"/>
      <c r="E225" s="1"/>
      <c r="F225" s="1"/>
    </row>
    <row r="226" spans="3:6" ht="12.75">
      <c r="C226" s="1"/>
      <c r="D226" s="1"/>
      <c r="E226" s="1"/>
      <c r="F226" s="1"/>
    </row>
    <row r="227" spans="3:6" ht="12.75">
      <c r="C227" s="1"/>
      <c r="D227" s="1"/>
      <c r="E227" s="1"/>
      <c r="F227" s="1"/>
    </row>
    <row r="228" spans="3:6" ht="12.75">
      <c r="C228" s="1"/>
      <c r="D228" s="1"/>
      <c r="E228" s="1"/>
      <c r="F228" s="1"/>
    </row>
    <row r="229" spans="3:6" ht="12.75">
      <c r="C229" s="1"/>
      <c r="D229" s="1"/>
      <c r="E229" s="1"/>
      <c r="F229" s="1"/>
    </row>
    <row r="230" spans="3:6" ht="12.75">
      <c r="C230" s="1"/>
      <c r="D230" s="1"/>
      <c r="E230" s="1"/>
      <c r="F230" s="1"/>
    </row>
    <row r="231" spans="3:6" ht="12.75">
      <c r="C231" s="1"/>
      <c r="D231" s="1"/>
      <c r="E231" s="1"/>
      <c r="F231" s="1"/>
    </row>
    <row r="232" spans="3:6" ht="12.75">
      <c r="C232" s="1"/>
      <c r="D232" s="1"/>
      <c r="E232" s="1"/>
      <c r="F232" s="1"/>
    </row>
    <row r="233" spans="3:6" ht="12.75">
      <c r="C233" s="1"/>
      <c r="D233" s="1"/>
      <c r="E233" s="1"/>
      <c r="F233" s="1"/>
    </row>
    <row r="234" spans="3:6" ht="12.75">
      <c r="C234" s="1"/>
      <c r="D234" s="1"/>
      <c r="E234" s="1"/>
      <c r="F234" s="1"/>
    </row>
    <row r="235" spans="3:6" ht="12.75">
      <c r="C235" s="1"/>
      <c r="D235" s="1"/>
      <c r="E235" s="1"/>
      <c r="F235" s="1"/>
    </row>
    <row r="236" spans="3:6" ht="12.75">
      <c r="C236" s="1"/>
      <c r="D236" s="1"/>
      <c r="E236" s="1"/>
      <c r="F236" s="1"/>
    </row>
    <row r="237" spans="3:6" ht="12.75">
      <c r="C237" s="1"/>
      <c r="D237" s="1"/>
      <c r="E237" s="1"/>
      <c r="F237" s="1"/>
    </row>
    <row r="238" spans="3:6" ht="12.75">
      <c r="C238" s="1"/>
      <c r="D238" s="1"/>
      <c r="E238" s="1"/>
      <c r="F238" s="1"/>
    </row>
    <row r="239" spans="3:6" ht="12.75">
      <c r="C239" s="1"/>
      <c r="D239" s="1"/>
      <c r="E239" s="1"/>
      <c r="F239" s="1"/>
    </row>
    <row r="240" spans="3:6" ht="12.75">
      <c r="C240" s="1"/>
      <c r="D240" s="1"/>
      <c r="E240" s="1"/>
      <c r="F240" s="1"/>
    </row>
    <row r="241" spans="3:6" ht="12.75">
      <c r="C241" s="1"/>
      <c r="D241" s="1"/>
      <c r="E241" s="1"/>
      <c r="F241" s="1"/>
    </row>
    <row r="242" spans="3:6" ht="12.75">
      <c r="C242" s="1"/>
      <c r="D242" s="1"/>
      <c r="E242" s="1"/>
      <c r="F242" s="1"/>
    </row>
    <row r="243" spans="3:6" ht="12.75">
      <c r="C243" s="1"/>
      <c r="D243" s="1"/>
      <c r="E243" s="1"/>
      <c r="F243" s="1"/>
    </row>
    <row r="244" spans="3:6" ht="12.75">
      <c r="C244" s="1"/>
      <c r="D244" s="1"/>
      <c r="E244" s="1"/>
      <c r="F244" s="1"/>
    </row>
    <row r="245" spans="3:6" ht="12.75">
      <c r="C245" s="1"/>
      <c r="D245" s="1"/>
      <c r="E245" s="1"/>
      <c r="F245" s="1"/>
    </row>
    <row r="246" spans="3:6" ht="12.75">
      <c r="C246" s="1"/>
      <c r="D246" s="1"/>
      <c r="E246" s="1"/>
      <c r="F246" s="1"/>
    </row>
    <row r="247" spans="3:6" ht="12.75">
      <c r="C247" s="1"/>
      <c r="D247" s="1"/>
      <c r="E247" s="1"/>
      <c r="F247" s="1"/>
    </row>
    <row r="248" spans="3:6" ht="12.75">
      <c r="C248" s="1"/>
      <c r="D248" s="1"/>
      <c r="E248" s="1"/>
      <c r="F248" s="1"/>
    </row>
    <row r="249" spans="3:6" ht="12.75">
      <c r="C249" s="1"/>
      <c r="D249" s="1"/>
      <c r="E249" s="1"/>
      <c r="F249" s="1"/>
    </row>
    <row r="250" spans="3:6" ht="12.75">
      <c r="C250" s="1"/>
      <c r="D250" s="1"/>
      <c r="E250" s="1"/>
      <c r="F250" s="1"/>
    </row>
    <row r="251" spans="3:6" ht="12.75">
      <c r="C251" s="1"/>
      <c r="D251" s="1"/>
      <c r="E251" s="1"/>
      <c r="F251" s="1"/>
    </row>
    <row r="252" spans="3:6" ht="12.75">
      <c r="C252" s="1"/>
      <c r="D252" s="1"/>
      <c r="E252" s="1"/>
      <c r="F252" s="1"/>
    </row>
    <row r="253" spans="3:6" ht="12.75">
      <c r="C253" s="1"/>
      <c r="D253" s="1"/>
      <c r="E253" s="1"/>
      <c r="F253" s="1"/>
    </row>
    <row r="254" spans="3:6" ht="12.75">
      <c r="C254" s="1"/>
      <c r="D254" s="1"/>
      <c r="E254" s="1"/>
      <c r="F254" s="1"/>
    </row>
    <row r="255" spans="3:6" ht="12.75">
      <c r="C255" s="1"/>
      <c r="D255" s="1"/>
      <c r="E255" s="1"/>
      <c r="F255" s="1"/>
    </row>
    <row r="256" spans="3:6" ht="12.75">
      <c r="C256" s="1"/>
      <c r="D256" s="1"/>
      <c r="E256" s="1"/>
      <c r="F256" s="1"/>
    </row>
    <row r="257" spans="3:6" ht="12.75">
      <c r="C257" s="1"/>
      <c r="D257" s="1"/>
      <c r="E257" s="1"/>
      <c r="F257" s="1"/>
    </row>
    <row r="258" spans="3:6" ht="12.75">
      <c r="C258" s="1"/>
      <c r="D258" s="1"/>
      <c r="E258" s="1"/>
      <c r="F258" s="1"/>
    </row>
    <row r="259" spans="3:6" ht="12.75">
      <c r="C259" s="1"/>
      <c r="D259" s="1"/>
      <c r="E259" s="1"/>
      <c r="F259" s="1"/>
    </row>
    <row r="260" spans="3:6" ht="12.75">
      <c r="C260" s="1"/>
      <c r="D260" s="1"/>
      <c r="E260" s="1"/>
      <c r="F260" s="1"/>
    </row>
    <row r="261" spans="3:6" ht="12.75">
      <c r="C261" s="1"/>
      <c r="D261" s="1"/>
      <c r="E261" s="1"/>
      <c r="F261" s="1"/>
    </row>
    <row r="262" spans="3:6" ht="12.75">
      <c r="C262" s="1"/>
      <c r="D262" s="1"/>
      <c r="E262" s="1"/>
      <c r="F262" s="1"/>
    </row>
    <row r="263" spans="3:6" ht="12.75">
      <c r="C263" s="1"/>
      <c r="D263" s="1"/>
      <c r="E263" s="1"/>
      <c r="F263" s="1"/>
    </row>
  </sheetData>
  <sheetProtection/>
  <mergeCells count="9">
    <mergeCell ref="A1:G1"/>
    <mergeCell ref="A2:G2"/>
    <mergeCell ref="A5:G5"/>
    <mergeCell ref="A7:A8"/>
    <mergeCell ref="B7:B8"/>
    <mergeCell ref="C7:F7"/>
    <mergeCell ref="G7:G8"/>
    <mergeCell ref="A4:G4"/>
    <mergeCell ref="B3:G3"/>
  </mergeCells>
  <printOptions/>
  <pageMargins left="0.43333333333333335" right="0.23611111111111113" top="0.31527777777777777" bottom="0.15763888888888888" header="0.5118055555555556" footer="0.5118055555555556"/>
  <pageSetup fitToHeight="0" fitToWidth="1" horizontalDpi="600" verticalDpi="600" orientation="portrait" paperSize="9" scale="86" r:id="rId1"/>
  <rowBreaks count="9" manualBreakCount="9">
    <brk id="21" max="6" man="1"/>
    <brk id="38" max="6" man="1"/>
    <brk id="56" max="6" man="1"/>
    <brk id="73" max="6" man="1"/>
    <brk id="88" max="6" man="1"/>
    <brk id="107" max="6" man="1"/>
    <brk id="126" max="6" man="1"/>
    <brk id="145" max="6" man="1"/>
    <brk id="16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Пользователь</cp:lastModifiedBy>
  <cp:lastPrinted>2023-12-27T00:34:07Z</cp:lastPrinted>
  <dcterms:created xsi:type="dcterms:W3CDTF">2003-10-06T03:10:42Z</dcterms:created>
  <dcterms:modified xsi:type="dcterms:W3CDTF">2024-01-18T22:55:15Z</dcterms:modified>
  <cp:category/>
  <cp:version/>
  <cp:contentType/>
  <cp:contentStatus/>
  <cp:revision>1</cp:revision>
</cp:coreProperties>
</file>