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15480" windowHeight="7650" tabRatio="858" activeTab="0"/>
  </bookViews>
  <sheets>
    <sheet name="ведомственная" sheetId="1" r:id="rId1"/>
  </sheets>
  <definedNames>
    <definedName name="_xlnm.Print_Titles" localSheetId="0">'ведомственная'!$7:$9</definedName>
    <definedName name="_xlnm.Print_Area" localSheetId="0">'ведомственная'!$A$1:$I$240</definedName>
  </definedNames>
  <calcPr fullCalcOnLoad="1" refMode="R1C1"/>
</workbook>
</file>

<file path=xl/sharedStrings.xml><?xml version="1.0" encoding="utf-8"?>
<sst xmlns="http://schemas.openxmlformats.org/spreadsheetml/2006/main" count="1123" uniqueCount="198">
  <si>
    <t>№</t>
  </si>
  <si>
    <t>Наименование</t>
  </si>
  <si>
    <t>Коды</t>
  </si>
  <si>
    <t>ГРС</t>
  </si>
  <si>
    <t>Целевая статья</t>
  </si>
  <si>
    <t>Вид расходов</t>
  </si>
  <si>
    <t>3</t>
  </si>
  <si>
    <t>4</t>
  </si>
  <si>
    <t>5</t>
  </si>
  <si>
    <t>6</t>
  </si>
  <si>
    <t>957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</si>
  <si>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</si>
  <si>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</si>
  <si>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</si>
  <si>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</si>
  <si>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оборона</t>
  </si>
  <si>
    <t>02</t>
  </si>
  <si>
    <t>Национальная безопасность и правоохранительная деятельность</t>
  </si>
  <si>
    <t>03</t>
  </si>
  <si>
    <t>Коммунальное хозяйство</t>
  </si>
  <si>
    <t>Благоустройство</t>
  </si>
  <si>
    <t>08</t>
  </si>
  <si>
    <t>10</t>
  </si>
  <si>
    <t>ВСЕГО   РАСХОДОВ:</t>
  </si>
  <si>
    <t>11</t>
  </si>
  <si>
    <t>Уличное освещение</t>
  </si>
  <si>
    <t>100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</si>
  <si>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</si>
  <si>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</si>
  <si>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</si>
  <si>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</si>
  <si>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>300</t>
  </si>
  <si>
    <t>Непрограммные расходы</t>
  </si>
  <si>
    <t>800</t>
  </si>
  <si>
    <t>Администрация Новолесновского сельского поселения ЕМР</t>
  </si>
  <si>
    <t>Собрание депутатов Новолесновского сельского поселения ЕМР</t>
  </si>
  <si>
    <t>МКУК СДК п.Лесной Новолесновского СП</t>
  </si>
  <si>
    <t>Культура</t>
  </si>
  <si>
    <t>Подраз- дел</t>
  </si>
  <si>
    <t>Раздел</t>
  </si>
  <si>
    <t>Глава сельского поселения, исполняющий полномочия председателя Собрания депутатов сельского поселения</t>
  </si>
  <si>
    <t>04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</si>
  <si>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</si>
  <si>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Резервный фонд администрации</t>
  </si>
  <si>
    <t>13</t>
  </si>
  <si>
    <t>Осуществление первичного воинского учета на территориях, где отсутствуют военные комиссариаты</t>
  </si>
  <si>
    <t>09</t>
  </si>
  <si>
    <t>Обеспечение противопожарной безопасности</t>
  </si>
  <si>
    <t>Национальная экономика</t>
  </si>
  <si>
    <t>00</t>
  </si>
  <si>
    <t>05</t>
  </si>
  <si>
    <t>Мероприятия в области коммунального хозяйства</t>
  </si>
  <si>
    <t>Непрограммные расходы, из них:</t>
  </si>
  <si>
    <t>Расходы на обеспечение деятельности учреждений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</si>
  <si>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</si>
  <si>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</si>
  <si>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ЖИЛИЩНО-КОММУНАЛЬНОЕ ХОЗЯЙСТВО</t>
  </si>
  <si>
    <t>Социальное обеспечение населения</t>
  </si>
  <si>
    <t>ФИЗИЧЕСКАЯ КУЛЬТУРА И СПОРТ</t>
  </si>
  <si>
    <t>Физическая культура</t>
  </si>
  <si>
    <t>КУЛЬТУРА, КИНЕМАТОГРАФИЯ</t>
  </si>
  <si>
    <t>Расходы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</si>
  <si>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Глава местной администрации</t>
  </si>
  <si>
    <t>Жилищное хозяйство</t>
  </si>
  <si>
    <t>Расходы в целях софинансирования расходных обязательств муниципальных образований, связанных с проведением капитального ремонта в многоквартирных домах</t>
  </si>
  <si>
    <t>Расходы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</si>
  <si>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в т.ч.перечисление в Фонд капитального ремонта</t>
  </si>
  <si>
    <t>244</t>
  </si>
  <si>
    <t>Резервные средства</t>
  </si>
  <si>
    <t>870</t>
  </si>
  <si>
    <t>Пособия, компенсации, меры социальной поддержки по публичным нормативным обязательствам</t>
  </si>
  <si>
    <t>313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</si>
  <si>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</si>
  <si>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</si>
  <si>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</si>
  <si>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</si>
  <si>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</si>
  <si>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</si>
  <si>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</si>
  <si>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</si>
  <si>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99 0 00 00000</t>
  </si>
  <si>
    <t>99 0 00 12010</t>
  </si>
  <si>
    <t>99 0 00 10030</t>
  </si>
  <si>
    <t>99 0 00 10070</t>
  </si>
  <si>
    <t>99 0 00 10010</t>
  </si>
  <si>
    <t>99 0 00 10100</t>
  </si>
  <si>
    <t>99 0 00 40080</t>
  </si>
  <si>
    <t>99 0 00 51180</t>
  </si>
  <si>
    <t>99 0 00 12520</t>
  </si>
  <si>
    <t>99 0 00 12610</t>
  </si>
  <si>
    <t>99 0 00 12620</t>
  </si>
  <si>
    <t>99 0 00 12710</t>
  </si>
  <si>
    <t>99 0 00 40240</t>
  </si>
  <si>
    <t>99 0 00 11010</t>
  </si>
  <si>
    <t>Обеспечение хозяйственного обслуживания учреждения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</si>
  <si>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</si>
  <si>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государственных (муниципальными) органов</t>
  </si>
  <si>
    <t>120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</si>
  <si>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</si>
  <si>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</si>
  <si>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</si>
  <si>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122</t>
  </si>
  <si>
    <t>Иные выплаты персоналу государственных (муниципальных) органов, за исключением фонда оплаты труда</t>
  </si>
  <si>
    <t>Фонд оплаты труда государственных (муниципальными) органов</t>
  </si>
  <si>
    <t xml:space="preserve">Фонд оплаты труда учреждений </t>
  </si>
  <si>
    <t>Пенсионное обеспечение</t>
  </si>
  <si>
    <t>Доплата к пенсии муниципальных служащих в Новолесновском сельском поселении</t>
  </si>
  <si>
    <t>99 0 00 20390</t>
  </si>
  <si>
    <t>Пособия, компенсации и иные выплаты гражданам, кроме публичных нормативных обязательств</t>
  </si>
  <si>
    <t>321</t>
  </si>
  <si>
    <t>Пенсии, пособия, выплачиваемые организациями сектора государственного управления</t>
  </si>
  <si>
    <t>263</t>
  </si>
  <si>
    <t>Социальное обеспечение  и иные выплаты населению</t>
  </si>
  <si>
    <t>Иные выплаты персоналу учреждений, за исключением фонда оплаты труда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</si>
  <si>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</si>
  <si>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</si>
  <si>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</si>
  <si>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</si>
  <si>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</si>
  <si>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</si>
  <si>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</si>
  <si>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Закупка товаров, работ и услуг для обеспечения государственных (муниципальных) нужд</t>
  </si>
  <si>
    <t>Подпрограмма 1 "Энергосбережение и повышение энергетической эффективности"</t>
  </si>
  <si>
    <t>в том числе:</t>
  </si>
  <si>
    <t>Проведение мероприятий ремонт ветхих и аварийных сетей</t>
  </si>
  <si>
    <t>за счет местного бюджета</t>
  </si>
  <si>
    <t>02 0 00 00000</t>
  </si>
  <si>
    <t>02 1 00 00000</t>
  </si>
  <si>
    <t>02 1 02 00000</t>
  </si>
  <si>
    <t>Муниципальная программа "Развитие транспортной системы в Новолесновском сельском поселении"</t>
  </si>
  <si>
    <t>Расходы на выполнение полномочий в рамках муниципальной программы «Развитие транспортной системы в Новолесновском сельском поселении»</t>
  </si>
  <si>
    <t>11 0 00 00000</t>
  </si>
  <si>
    <t>Муниципальная программа "Совершенствование управления муниципальным имуществом Новолесновского сельского поселения"</t>
  </si>
  <si>
    <t>05 0 00 00000</t>
  </si>
  <si>
    <t>Подпрограмма 1 "Управление и распоряжение объектами недвижемого имущества муниципальной собственности"</t>
  </si>
  <si>
    <t>05 1 00 00000</t>
  </si>
  <si>
    <t>Расходы на выполнение полномочий в рамках муниципальной программы «Совершенствование управления муниципальным имуществом Новолесновского сельского поселения»</t>
  </si>
  <si>
    <t>Основное мероприятие "Содержание,  капитальный, текущий ремонт объектов нежилого фонда муниципальной собственности"</t>
  </si>
  <si>
    <t>05 1 02 00000</t>
  </si>
  <si>
    <t>05 1 02 12760</t>
  </si>
  <si>
    <t>Основное мероприятие "Содержание,  капитальный, текущий ремонт жилых зданий, помещений, в том числе муниципального жилищного фонда"</t>
  </si>
  <si>
    <t>05 1 03 00000</t>
  </si>
  <si>
    <t>05 1 03 12760</t>
  </si>
  <si>
    <t>Основное мероприятие "Специализированные работы, услуги (межевание, кадастровые работы, оценка и т. п.)</t>
  </si>
  <si>
    <t>05 1 05 00000</t>
  </si>
  <si>
    <t>05 1 05 12760</t>
  </si>
  <si>
    <t>06</t>
  </si>
  <si>
    <t>СОЦИАЛЬНАЯ ПОЛИТИКА</t>
  </si>
  <si>
    <t xml:space="preserve">Прочая закупка товаров, работ и услуг </t>
  </si>
  <si>
    <t>Подпрограмма 1 "Развитие дорожного хозяйства"</t>
  </si>
  <si>
    <t>11 1 00 00000</t>
  </si>
  <si>
    <t>Капитальный ремонт, ремонт и содержание автомобильных дорог общего пользования местного значения (расчистка, грейдирование)</t>
  </si>
  <si>
    <t>11 1 03 12780</t>
  </si>
  <si>
    <t>Подрограмма 2 "Обеспечение безопасности дорожного движения"</t>
  </si>
  <si>
    <t>11 2 00 00000</t>
  </si>
  <si>
    <t>Основное мероприятие "Содержание и техническое обслуживание дорожных знаков"</t>
  </si>
  <si>
    <t>11 2 06 00000</t>
  </si>
  <si>
    <t>11 2 06 12780</t>
  </si>
  <si>
    <t>Подпрограмма 2 "Управление  и распоряжение муниципальным имуществом, вовлеченным в земельные правоотношения</t>
  </si>
  <si>
    <t>05 2 00 00000</t>
  </si>
  <si>
    <t>05 2 01 00000</t>
  </si>
  <si>
    <t>05 2 01 12760</t>
  </si>
  <si>
    <t>02 1 02 12630</t>
  </si>
  <si>
    <t>Фонд оплаты труда государственных (муниципальных) органов</t>
  </si>
  <si>
    <t>Другие вопросы в области социальной политики</t>
  </si>
  <si>
    <t>Прочие мероприятия по благоустройству</t>
  </si>
  <si>
    <t>99 0 00 12750</t>
  </si>
  <si>
    <t>Муниципальная программа "Формирование современной городской среды в Новолесновском сельском поселении"</t>
  </si>
  <si>
    <t>13 0 00 00000</t>
  </si>
  <si>
    <t xml:space="preserve">Подпрограмма 1 «Благоустройство территории Новолесновского сельского поселения» </t>
  </si>
  <si>
    <t>13 1 00 00000</t>
  </si>
  <si>
    <t>Основное мероприятие "Обустройство мест массового отдыха населения, мест традиционного захоронения, а также ремонт, устройство территорий и ограждений объектов социальной сферы, парков, скверов"</t>
  </si>
  <si>
    <t>Расходы на выполнение полномочий в рамках муниципальной программы  «Формирование современной городской среды в Новолесновском сельском поселении»</t>
  </si>
  <si>
    <t>Муниципальная программа "Развитие физической культуры в Новолесновском сельском поселении"</t>
  </si>
  <si>
    <t>Подпрограмма 1 "Развитие физической культуры и массового спорта"</t>
  </si>
  <si>
    <t>Расходы на выполнение полномочий в рамках муниципальной программы  «Развитие физической культуры в Новолесновском сельском поселении»</t>
  </si>
  <si>
    <t>Закупка товаров, работ, услуг для обеспечения государственных (муниципальных) нужд</t>
  </si>
  <si>
    <t>08 0 00 00000</t>
  </si>
  <si>
    <t>08 1 00 00000</t>
  </si>
  <si>
    <t>08 1 01 00000</t>
  </si>
  <si>
    <t>08 1 02 00000</t>
  </si>
  <si>
    <t>08 1 01 12920</t>
  </si>
  <si>
    <t>08 1 02 12920</t>
  </si>
  <si>
    <t>11 1 03 00000</t>
  </si>
  <si>
    <t>за счет краевого бюджета</t>
  </si>
  <si>
    <t xml:space="preserve">Муниципальная программа "Энергоэффективность, развитие энергетики и коммунального хозяйства, обеспечение жителей населенных пунктов Новолесновского сельского поселения коммунальными услугами" </t>
  </si>
  <si>
    <t>Мероприятия в рамках муниципальной программы "Энергоэффективность, развитие энергетики и коммунального хозяйства, обеспечение жителей населенных пунктов Новолесновского сельского поселения коммунальными услугами"</t>
  </si>
  <si>
    <t>Защита населения и территории от чрезвычайных ситуаций природного итехногенного характера, пожарная безопасность</t>
  </si>
  <si>
    <t>Закупка энергетических ресурсов</t>
  </si>
  <si>
    <t>13 1 F2 55550</t>
  </si>
  <si>
    <t>Условно утвержденные расходы</t>
  </si>
  <si>
    <t>Годовой объем на 2025 год</t>
  </si>
  <si>
    <t>Основное мероприятие "Физическое восприятие и обеспечение организации физкультурных мероприятий и массовых спортивных мероприятий</t>
  </si>
  <si>
    <t>Основное мероприятие "Совершенствование материально-технической базы для занятий физической культурой и массовым спортом</t>
  </si>
  <si>
    <t>Годовой объем на 2026 год</t>
  </si>
  <si>
    <t>Ведомственная структура расходов на плановый период 2025-2026 годы</t>
  </si>
  <si>
    <t>247</t>
  </si>
  <si>
    <t xml:space="preserve">Приложение 3-1 к Решению Собрания депутатов Новолесновского сельского поселения от 26.12.2023 №33-нд "О бюджете Новолесновского сельского поселения на 2024 год и плановый период 2025-2026 годов"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</si>
</sst>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0"/>
    <numFmt numFmtId="173" formatCode="_-* #,##0.00_р_._-;\-* #,##0.00_р_._-;_-* \-??_р_._-;_-@_-"/>
    <numFmt numFmtId="174" formatCode="0.0000"/>
    <numFmt numFmtId="175" formatCode="0.000"/>
    <numFmt numFmtId="176" formatCode="###0.0"/>
    <numFmt numFmtId="177" formatCode="0.00000"/>
    <numFmt numFmtId="178" formatCode="#,##0.000_ ;\-#,##0.000\ "/>
    <numFmt numFmtId="179" formatCode="_-* #,##0.000_р_._-;\-* #,##0.000_р_._-;_-* &quot;-&quot;???_р_._-;_-@_-"/>
    <numFmt numFmtId="180" formatCode="_-* #,##0.00000&quot;р.&quot;_-;\-* #,##0.00000&quot;р.&quot;_-;_-* &quot;-&quot;?????&quot;р.&quot;_-;_-@_-"/>
    <numFmt numFmtId="181" formatCode="_-* #,##0.00000_р_._-;\-* #,##0.00000_р_._-;_-* &quot;-&quot;??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0_р_._-;\-* #,##0.0000_р_._-;_-* &quot;-&quot;????_р_._-;_-@_-"/>
    <numFmt numFmtId="187" formatCode="[$-FC19]d\ mmmm\ yyyy\ &quot;г.&quot;"/>
    <numFmt numFmtId="188" formatCode="_-* #,##0.0000_р_._-;\-* #,##0.0000_р_._-;_-* &quot;-&quot;?????_р_._-;_-@_-"/>
    <numFmt numFmtId="189" formatCode="_-* #,##0.00000_р_._-;\-* #,##0.00000_р_._-;_-* &quot;-&quot;???_р_._-;_-@_-"/>
    <numFmt numFmtId="190" formatCode="_-* #,##0.00_р_._-;\-* #,##0.00_р_._-;_-* &quot;-&quot;???_р_._-;_-@_-"/>
    <numFmt numFmtId="191" formatCode="_-* #,##0.0000_р_._-;\-* #,##0.0000_р_._-;_-* &quot;-&quot;???_р_._-;_-@_-"/>
    <numFmt numFmtId="192" formatCode="_-* #,##0.00000_р_._-;\-* #,##0.00000_р_._-;_-* &quot;-&quot;????_р_._-;_-@_-"/>
    <numFmt numFmtId="193" formatCode="_-* #,##0.0_р_._-;\-* #,##0.0_р_._-;_-* &quot;-&quot;???_р_._-;_-@_-"/>
    <numFmt numFmtId="194" formatCode="_-* #,##0_р_._-;\-* #,##0_р_._-;_-* &quot;-&quot;???_р_._-;_-@_-"/>
    <numFmt numFmtId="195" formatCode="0.0"/>
    <numFmt numFmtId="196" formatCode="#,##0.00000_р_."/>
    <numFmt numFmtId="197" formatCode="#,##0.00000"/>
    <numFmt numFmtId="198" formatCode="_-* #,##0.00000\ _₽_-;\-* #,##0.00000\ _₽_-;_-* &quot;-&quot;?????\ _₽_-;_-@_-"/>
  </numFmts>
  <fonts count="3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/>
    </xf>
    <xf numFmtId="0" fontId="27" fillId="0" borderId="10" xfId="0" applyFont="1" applyFill="1" applyBorder="1" applyAlignment="1">
      <alignment vertical="top"/>
    </xf>
    <xf numFmtId="0" fontId="27" fillId="0" borderId="0" xfId="0" applyFont="1" applyAlignment="1">
      <alignment/>
    </xf>
    <xf numFmtId="175" fontId="1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top"/>
    </xf>
    <xf numFmtId="0" fontId="28" fillId="0" borderId="0" xfId="0" applyFont="1" applyAlignment="1">
      <alignment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wrapText="1"/>
    </xf>
    <xf numFmtId="1" fontId="19" fillId="0" borderId="10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24" borderId="10" xfId="53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right" wrapText="1"/>
    </xf>
    <xf numFmtId="0" fontId="22" fillId="0" borderId="10" xfId="0" applyFont="1" applyFill="1" applyBorder="1" applyAlignment="1">
      <alignment vertical="center" wrapText="1"/>
    </xf>
    <xf numFmtId="49" fontId="22" fillId="24" borderId="10" xfId="53" applyNumberFormat="1" applyFont="1" applyFill="1" applyBorder="1" applyAlignment="1">
      <alignment horizontal="left" vertical="center" wrapText="1"/>
      <protection/>
    </xf>
    <xf numFmtId="49" fontId="22" fillId="24" borderId="14" xfId="53" applyNumberFormat="1" applyFont="1" applyFill="1" applyBorder="1" applyAlignment="1">
      <alignment horizontal="left" vertical="top" wrapText="1"/>
      <protection/>
    </xf>
    <xf numFmtId="49" fontId="22" fillId="24" borderId="10" xfId="53" applyNumberFormat="1" applyFont="1" applyFill="1" applyBorder="1" applyAlignment="1">
      <alignment horizontal="left" vertical="top" wrapText="1"/>
      <protection/>
    </xf>
    <xf numFmtId="49" fontId="26" fillId="24" borderId="10" xfId="53" applyNumberFormat="1" applyFont="1" applyFill="1" applyBorder="1" applyAlignment="1">
      <alignment horizontal="left" vertical="center" wrapText="1"/>
      <protection/>
    </xf>
    <xf numFmtId="49" fontId="22" fillId="24" borderId="15" xfId="53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>
      <alignment horizontal="left" vertical="center" wrapText="1"/>
    </xf>
    <xf numFmtId="49" fontId="22" fillId="24" borderId="13" xfId="53" applyNumberFormat="1" applyFont="1" applyFill="1" applyBorder="1" applyAlignment="1">
      <alignment horizontal="left" vertical="top" wrapText="1"/>
      <protection/>
    </xf>
    <xf numFmtId="0" fontId="27" fillId="0" borderId="11" xfId="0" applyFont="1" applyFill="1" applyBorder="1" applyAlignment="1">
      <alignment vertical="top"/>
    </xf>
    <xf numFmtId="0" fontId="0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  <xf numFmtId="0" fontId="19" fillId="0" borderId="12" xfId="0" applyNumberFormat="1" applyFont="1" applyFill="1" applyBorder="1" applyAlignment="1">
      <alignment horizontal="center" vertical="center" wrapText="1"/>
    </xf>
    <xf numFmtId="49" fontId="22" fillId="24" borderId="12" xfId="53" applyNumberFormat="1" applyFont="1" applyFill="1" applyBorder="1" applyAlignment="1">
      <alignment horizontal="left" vertical="top" wrapText="1"/>
      <protection/>
    </xf>
    <xf numFmtId="175" fontId="19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wrapText="1"/>
    </xf>
    <xf numFmtId="0" fontId="26" fillId="0" borderId="13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vertical="top"/>
    </xf>
    <xf numFmtId="0" fontId="0" fillId="0" borderId="18" xfId="0" applyFont="1" applyBorder="1" applyAlignment="1">
      <alignment/>
    </xf>
    <xf numFmtId="49" fontId="19" fillId="0" borderId="19" xfId="0" applyNumberFormat="1" applyFont="1" applyFill="1" applyBorder="1" applyAlignment="1">
      <alignment horizontal="center" vertic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top"/>
    </xf>
    <xf numFmtId="0" fontId="29" fillId="0" borderId="0" xfId="0" applyFont="1" applyAlignment="1">
      <alignment/>
    </xf>
    <xf numFmtId="175" fontId="26" fillId="0" borderId="10" xfId="0" applyNumberFormat="1" applyFont="1" applyFill="1" applyBorder="1" applyAlignment="1">
      <alignment vertical="center" wrapText="1"/>
    </xf>
    <xf numFmtId="175" fontId="25" fillId="0" borderId="10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/>
    </xf>
    <xf numFmtId="49" fontId="19" fillId="0" borderId="23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196" fontId="19" fillId="0" borderId="0" xfId="0" applyNumberFormat="1" applyFont="1" applyAlignment="1">
      <alignment horizontal="right" vertical="center"/>
    </xf>
    <xf numFmtId="196" fontId="19" fillId="0" borderId="27" xfId="0" applyNumberFormat="1" applyFont="1" applyBorder="1" applyAlignment="1">
      <alignment horizontal="right" vertical="center"/>
    </xf>
    <xf numFmtId="49" fontId="22" fillId="24" borderId="15" xfId="53" applyNumberFormat="1" applyFont="1" applyFill="1" applyBorder="1" applyAlignment="1">
      <alignment horizontal="left" vertical="center" wrapText="1"/>
      <protection/>
    </xf>
    <xf numFmtId="0" fontId="22" fillId="0" borderId="28" xfId="0" applyFont="1" applyFill="1" applyBorder="1" applyAlignment="1">
      <alignment horizontal="left" vertical="center" wrapText="1"/>
    </xf>
    <xf numFmtId="49" fontId="22" fillId="24" borderId="29" xfId="53" applyNumberFormat="1" applyFont="1" applyFill="1" applyBorder="1" applyAlignment="1">
      <alignment horizontal="left" vertical="center" wrapText="1"/>
      <protection/>
    </xf>
    <xf numFmtId="0" fontId="25" fillId="0" borderId="30" xfId="0" applyFont="1" applyFill="1" applyBorder="1" applyAlignment="1">
      <alignment horizontal="left" vertical="center" wrapText="1"/>
    </xf>
    <xf numFmtId="49" fontId="22" fillId="24" borderId="31" xfId="53" applyNumberFormat="1" applyFont="1" applyFill="1" applyBorder="1" applyAlignment="1">
      <alignment horizontal="left" vertical="top" wrapText="1"/>
      <protection/>
    </xf>
    <xf numFmtId="49" fontId="22" fillId="24" borderId="32" xfId="0" applyNumberFormat="1" applyFont="1" applyFill="1" applyBorder="1" applyAlignment="1">
      <alignment horizontal="left" vertical="center" wrapText="1"/>
    </xf>
    <xf numFmtId="49" fontId="22" fillId="24" borderId="17" xfId="53" applyNumberFormat="1" applyFont="1" applyFill="1" applyBorder="1" applyAlignment="1">
      <alignment horizontal="left" vertical="top" wrapText="1"/>
      <protection/>
    </xf>
    <xf numFmtId="0" fontId="26" fillId="0" borderId="11" xfId="0" applyFont="1" applyFill="1" applyBorder="1" applyAlignment="1">
      <alignment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172" fontId="22" fillId="0" borderId="16" xfId="0" applyNumberFormat="1" applyFont="1" applyFill="1" applyBorder="1" applyAlignment="1">
      <alignment horizontal="center" vertical="center" wrapText="1"/>
    </xf>
    <xf numFmtId="196" fontId="25" fillId="0" borderId="16" xfId="0" applyNumberFormat="1" applyFont="1" applyBorder="1" applyAlignment="1">
      <alignment horizontal="right" vertical="center" wrapText="1"/>
    </xf>
    <xf numFmtId="196" fontId="25" fillId="0" borderId="16" xfId="61" applyNumberFormat="1" applyFont="1" applyFill="1" applyBorder="1" applyAlignment="1" applyProtection="1">
      <alignment horizontal="right" vertical="center" wrapText="1"/>
      <protection/>
    </xf>
    <xf numFmtId="196" fontId="19" fillId="0" borderId="16" xfId="0" applyNumberFormat="1" applyFont="1" applyBorder="1" applyAlignment="1">
      <alignment horizontal="right" vertical="center" wrapText="1"/>
    </xf>
    <xf numFmtId="196" fontId="19" fillId="0" borderId="16" xfId="61" applyNumberFormat="1" applyFont="1" applyFill="1" applyBorder="1" applyAlignment="1" applyProtection="1">
      <alignment horizontal="right" vertical="center" wrapText="1"/>
      <protection/>
    </xf>
    <xf numFmtId="196" fontId="19" fillId="0" borderId="33" xfId="61" applyNumberFormat="1" applyFont="1" applyFill="1" applyBorder="1" applyAlignment="1" applyProtection="1">
      <alignment horizontal="right" vertical="center" wrapText="1"/>
      <protection/>
    </xf>
    <xf numFmtId="196" fontId="19" fillId="0" borderId="34" xfId="61" applyNumberFormat="1" applyFont="1" applyFill="1" applyBorder="1" applyAlignment="1" applyProtection="1">
      <alignment horizontal="right" vertical="center" wrapText="1"/>
      <protection/>
    </xf>
    <xf numFmtId="196" fontId="19" fillId="0" borderId="34" xfId="0" applyNumberFormat="1" applyFont="1" applyBorder="1" applyAlignment="1">
      <alignment horizontal="right" vertical="center" wrapText="1"/>
    </xf>
    <xf numFmtId="196" fontId="19" fillId="0" borderId="19" xfId="61" applyNumberFormat="1" applyFont="1" applyFill="1" applyBorder="1" applyAlignment="1" applyProtection="1">
      <alignment horizontal="right" vertical="center" wrapText="1"/>
      <protection/>
    </xf>
    <xf numFmtId="196" fontId="19" fillId="0" borderId="25" xfId="61" applyNumberFormat="1" applyFont="1" applyFill="1" applyBorder="1" applyAlignment="1" applyProtection="1">
      <alignment horizontal="right" vertical="center" wrapText="1"/>
      <protection/>
    </xf>
    <xf numFmtId="181" fontId="19" fillId="0" borderId="33" xfId="61" applyNumberFormat="1" applyFont="1" applyFill="1" applyBorder="1" applyAlignment="1" applyProtection="1">
      <alignment horizontal="right" vertical="center" wrapText="1"/>
      <protection/>
    </xf>
    <xf numFmtId="196" fontId="19" fillId="0" borderId="35" xfId="61" applyNumberFormat="1" applyFont="1" applyFill="1" applyBorder="1" applyAlignment="1" applyProtection="1">
      <alignment horizontal="right" vertical="center" wrapText="1"/>
      <protection/>
    </xf>
    <xf numFmtId="181" fontId="19" fillId="0" borderId="36" xfId="61" applyNumberFormat="1" applyFont="1" applyFill="1" applyBorder="1" applyAlignment="1" applyProtection="1">
      <alignment horizontal="right" vertical="center" wrapText="1"/>
      <protection/>
    </xf>
    <xf numFmtId="196" fontId="19" fillId="0" borderId="37" xfId="61" applyNumberFormat="1" applyFont="1" applyFill="1" applyBorder="1" applyAlignment="1" applyProtection="1">
      <alignment horizontal="right" vertical="center" wrapText="1"/>
      <protection/>
    </xf>
    <xf numFmtId="196" fontId="25" fillId="0" borderId="33" xfId="61" applyNumberFormat="1" applyFont="1" applyFill="1" applyBorder="1" applyAlignment="1" applyProtection="1">
      <alignment horizontal="right" vertical="center" wrapText="1"/>
      <protection/>
    </xf>
    <xf numFmtId="196" fontId="25" fillId="0" borderId="19" xfId="61" applyNumberFormat="1" applyFont="1" applyFill="1" applyBorder="1" applyAlignment="1" applyProtection="1">
      <alignment horizontal="right" vertical="center" wrapText="1"/>
      <protection/>
    </xf>
    <xf numFmtId="196" fontId="25" fillId="0" borderId="38" xfId="61" applyNumberFormat="1" applyFont="1" applyFill="1" applyBorder="1" applyAlignment="1" applyProtection="1">
      <alignment horizontal="right" vertical="center" wrapText="1"/>
      <protection/>
    </xf>
    <xf numFmtId="0" fontId="22" fillId="0" borderId="12" xfId="0" applyFont="1" applyBorder="1" applyAlignment="1">
      <alignment horizontal="center" vertical="center"/>
    </xf>
    <xf numFmtId="196" fontId="19" fillId="0" borderId="12" xfId="0" applyNumberFormat="1" applyFont="1" applyBorder="1" applyAlignment="1">
      <alignment horizontal="right" vertical="center"/>
    </xf>
    <xf numFmtId="196" fontId="19" fillId="0" borderId="12" xfId="61" applyNumberFormat="1" applyFont="1" applyFill="1" applyBorder="1" applyAlignment="1" applyProtection="1">
      <alignment horizontal="right" vertical="center" wrapText="1"/>
      <protection/>
    </xf>
    <xf numFmtId="49" fontId="22" fillId="24" borderId="0" xfId="53" applyNumberFormat="1" applyFont="1" applyFill="1" applyBorder="1" applyAlignment="1">
      <alignment horizontal="left" vertical="top" wrapText="1"/>
      <protection/>
    </xf>
    <xf numFmtId="0" fontId="22" fillId="0" borderId="24" xfId="0" applyFont="1" applyFill="1" applyBorder="1" applyAlignment="1">
      <alignment vertical="center" wrapText="1"/>
    </xf>
    <xf numFmtId="196" fontId="25" fillId="0" borderId="12" xfId="0" applyNumberFormat="1" applyFont="1" applyBorder="1" applyAlignment="1">
      <alignment horizontal="right" vertical="center" wrapText="1"/>
    </xf>
    <xf numFmtId="196" fontId="25" fillId="0" borderId="12" xfId="61" applyNumberFormat="1" applyFont="1" applyFill="1" applyBorder="1" applyAlignment="1" applyProtection="1">
      <alignment horizontal="right" vertical="center" wrapText="1"/>
      <protection/>
    </xf>
    <xf numFmtId="196" fontId="19" fillId="0" borderId="12" xfId="0" applyNumberFormat="1" applyFont="1" applyBorder="1" applyAlignment="1">
      <alignment horizontal="right" vertical="center" wrapText="1"/>
    </xf>
    <xf numFmtId="181" fontId="19" fillId="0" borderId="12" xfId="61" applyNumberFormat="1" applyFont="1" applyFill="1" applyBorder="1" applyAlignment="1" applyProtection="1">
      <alignment horizontal="right" vertical="center" wrapText="1"/>
      <protection/>
    </xf>
    <xf numFmtId="0" fontId="22" fillId="0" borderId="39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vertical="center" wrapText="1"/>
    </xf>
    <xf numFmtId="0" fontId="22" fillId="0" borderId="28" xfId="0" applyFont="1" applyBorder="1" applyAlignment="1">
      <alignment wrapText="1"/>
    </xf>
    <xf numFmtId="49" fontId="22" fillId="24" borderId="24" xfId="53" applyNumberFormat="1" applyFont="1" applyFill="1" applyBorder="1" applyAlignment="1">
      <alignment horizontal="left" vertical="top" wrapText="1"/>
      <protection/>
    </xf>
    <xf numFmtId="49" fontId="22" fillId="24" borderId="28" xfId="53" applyNumberFormat="1" applyFont="1" applyFill="1" applyBorder="1" applyAlignment="1">
      <alignment horizontal="left" vertical="top" wrapText="1"/>
      <protection/>
    </xf>
    <xf numFmtId="49" fontId="22" fillId="24" borderId="26" xfId="53" applyNumberFormat="1" applyFont="1" applyFill="1" applyBorder="1" applyAlignment="1">
      <alignment horizontal="left" vertical="center" wrapText="1"/>
      <protection/>
    </xf>
    <xf numFmtId="49" fontId="22" fillId="24" borderId="28" xfId="53" applyNumberFormat="1" applyFont="1" applyFill="1" applyBorder="1" applyAlignment="1">
      <alignment horizontal="right" vertical="top" wrapText="1"/>
      <protection/>
    </xf>
    <xf numFmtId="0" fontId="22" fillId="0" borderId="28" xfId="0" applyFont="1" applyBorder="1" applyAlignment="1">
      <alignment vertical="center"/>
    </xf>
    <xf numFmtId="49" fontId="22" fillId="24" borderId="26" xfId="53" applyNumberFormat="1" applyFont="1" applyFill="1" applyBorder="1" applyAlignment="1">
      <alignment horizontal="left" vertical="top" wrapText="1"/>
      <protection/>
    </xf>
    <xf numFmtId="49" fontId="22" fillId="24" borderId="28" xfId="53" applyNumberFormat="1" applyFont="1" applyFill="1" applyBorder="1" applyAlignment="1">
      <alignment horizontal="left" vertical="center" wrapText="1"/>
      <protection/>
    </xf>
    <xf numFmtId="49" fontId="22" fillId="24" borderId="40" xfId="53" applyNumberFormat="1" applyFont="1" applyFill="1" applyBorder="1" applyAlignment="1">
      <alignment horizontal="left" vertical="center" wrapText="1"/>
      <protection/>
    </xf>
    <xf numFmtId="49" fontId="22" fillId="24" borderId="28" xfId="53" applyNumberFormat="1" applyFont="1" applyFill="1" applyBorder="1" applyAlignment="1">
      <alignment horizontal="right" vertical="center" wrapText="1"/>
      <protection/>
    </xf>
    <xf numFmtId="0" fontId="22" fillId="0" borderId="28" xfId="0" applyFont="1" applyBorder="1" applyAlignment="1">
      <alignment vertical="center" wrapText="1"/>
    </xf>
    <xf numFmtId="49" fontId="22" fillId="24" borderId="41" xfId="53" applyNumberFormat="1" applyFont="1" applyFill="1" applyBorder="1" applyAlignment="1">
      <alignment horizontal="left" vertical="top" wrapText="1"/>
      <protection/>
    </xf>
    <xf numFmtId="49" fontId="22" fillId="24" borderId="39" xfId="53" applyNumberFormat="1" applyFont="1" applyFill="1" applyBorder="1" applyAlignment="1">
      <alignment horizontal="left" vertical="center" wrapText="1"/>
      <protection/>
    </xf>
    <xf numFmtId="49" fontId="22" fillId="24" borderId="42" xfId="53" applyNumberFormat="1" applyFont="1" applyFill="1" applyBorder="1" applyAlignment="1">
      <alignment horizontal="left" vertical="top" wrapText="1"/>
      <protection/>
    </xf>
    <xf numFmtId="0" fontId="22" fillId="0" borderId="43" xfId="0" applyFont="1" applyFill="1" applyBorder="1" applyAlignment="1">
      <alignment horizontal="left" vertical="center" wrapText="1"/>
    </xf>
    <xf numFmtId="49" fontId="22" fillId="24" borderId="42" xfId="53" applyNumberFormat="1" applyFont="1" applyFill="1" applyBorder="1" applyAlignment="1">
      <alignment horizontal="left" vertical="center" wrapText="1"/>
      <protection/>
    </xf>
    <xf numFmtId="0" fontId="26" fillId="0" borderId="24" xfId="0" applyFont="1" applyFill="1" applyBorder="1" applyAlignment="1">
      <alignment vertical="center" wrapText="1"/>
    </xf>
    <xf numFmtId="0" fontId="22" fillId="0" borderId="40" xfId="0" applyFont="1" applyFill="1" applyBorder="1" applyAlignment="1">
      <alignment vertical="center" wrapText="1"/>
    </xf>
    <xf numFmtId="0" fontId="26" fillId="0" borderId="26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vertical="center" wrapText="1"/>
    </xf>
    <xf numFmtId="0" fontId="22" fillId="0" borderId="29" xfId="0" applyFont="1" applyFill="1" applyBorder="1" applyAlignment="1">
      <alignment vertical="center" wrapText="1"/>
    </xf>
    <xf numFmtId="0" fontId="22" fillId="0" borderId="45" xfId="0" applyFont="1" applyFill="1" applyBorder="1" applyAlignment="1">
      <alignment vertical="center" wrapText="1"/>
    </xf>
    <xf numFmtId="49" fontId="22" fillId="24" borderId="46" xfId="53" applyNumberFormat="1" applyFont="1" applyFill="1" applyBorder="1" applyAlignment="1">
      <alignment horizontal="left" vertical="top" wrapText="1"/>
      <protection/>
    </xf>
    <xf numFmtId="0" fontId="25" fillId="0" borderId="28" xfId="0" applyFont="1" applyBorder="1" applyAlignment="1">
      <alignment vertical="center" wrapText="1"/>
    </xf>
    <xf numFmtId="0" fontId="19" fillId="0" borderId="28" xfId="0" applyFont="1" applyBorder="1" applyAlignment="1">
      <alignment/>
    </xf>
    <xf numFmtId="175" fontId="22" fillId="0" borderId="28" xfId="0" applyNumberFormat="1" applyFont="1" applyFill="1" applyBorder="1" applyAlignment="1">
      <alignment vertical="center" wrapText="1"/>
    </xf>
    <xf numFmtId="49" fontId="22" fillId="24" borderId="39" xfId="53" applyNumberFormat="1" applyFont="1" applyFill="1" applyBorder="1" applyAlignment="1">
      <alignment horizontal="left" vertical="top" wrapText="1"/>
      <protection/>
    </xf>
    <xf numFmtId="49" fontId="22" fillId="24" borderId="28" xfId="0" applyNumberFormat="1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vertical="top"/>
    </xf>
    <xf numFmtId="0" fontId="30" fillId="0" borderId="12" xfId="0" applyFont="1" applyFill="1" applyBorder="1" applyAlignment="1">
      <alignment wrapText="1"/>
    </xf>
    <xf numFmtId="49" fontId="22" fillId="24" borderId="45" xfId="53" applyNumberFormat="1" applyFont="1" applyFill="1" applyBorder="1" applyAlignment="1">
      <alignment horizontal="left" vertical="top" wrapText="1"/>
      <protection/>
    </xf>
    <xf numFmtId="49" fontId="26" fillId="24" borderId="12" xfId="53" applyNumberFormat="1" applyFont="1" applyFill="1" applyBorder="1" applyAlignment="1">
      <alignment horizontal="left" vertical="top" wrapText="1"/>
      <protection/>
    </xf>
    <xf numFmtId="49" fontId="22" fillId="24" borderId="47" xfId="53" applyNumberFormat="1" applyFont="1" applyFill="1" applyBorder="1" applyAlignment="1">
      <alignment horizontal="left" vertical="center" wrapText="1"/>
      <protection/>
    </xf>
    <xf numFmtId="172" fontId="19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24" borderId="0" xfId="0" applyFill="1" applyAlignment="1">
      <alignment wrapText="1"/>
    </xf>
    <xf numFmtId="0" fontId="25" fillId="0" borderId="0" xfId="0" applyFont="1" applyAlignment="1">
      <alignment horizontal="right" wrapText="1"/>
    </xf>
    <xf numFmtId="0" fontId="29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4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2"/>
  <sheetViews>
    <sheetView tabSelected="1" view="pageBreakPreview" zoomScaleSheetLayoutView="100" zoomScalePageLayoutView="0" workbookViewId="0" topLeftCell="A139">
      <selection activeCell="H149" sqref="H149"/>
    </sheetView>
  </sheetViews>
  <sheetFormatPr defaultColWidth="9.00390625" defaultRowHeight="12.75"/>
  <cols>
    <col min="1" max="1" width="3.125" style="0" customWidth="1"/>
    <col min="2" max="2" width="38.00390625" style="0" customWidth="1"/>
    <col min="3" max="3" width="7.00390625" style="0" customWidth="1"/>
    <col min="4" max="4" width="8.125" style="0" customWidth="1"/>
    <col min="5" max="5" width="6.625" style="0" customWidth="1"/>
    <col min="6" max="6" width="11.375" style="0" customWidth="1"/>
    <col min="7" max="7" width="7.875" style="0" customWidth="1"/>
    <col min="8" max="8" width="15.125" style="1" customWidth="1"/>
    <col min="9" max="9" width="15.25390625" style="0" customWidth="1"/>
  </cols>
  <sheetData>
    <row r="1" spans="1:8" ht="12.75">
      <c r="A1" s="152"/>
      <c r="B1" s="152"/>
      <c r="C1" s="152"/>
      <c r="D1" s="152"/>
      <c r="E1" s="152"/>
      <c r="F1" s="152"/>
      <c r="G1" s="152"/>
      <c r="H1" s="152"/>
    </row>
    <row r="2" spans="1:8" ht="59.25" customHeight="1">
      <c r="A2" s="153"/>
      <c r="B2" s="154"/>
      <c r="C2" s="154"/>
      <c r="D2" s="154"/>
      <c r="E2" s="154"/>
      <c r="F2" s="154"/>
      <c r="G2" s="154"/>
      <c r="H2" s="154"/>
    </row>
    <row r="3" spans="1:8" ht="55.5" customHeight="1">
      <c r="A3" s="25"/>
      <c r="B3" s="158"/>
      <c r="C3" s="158"/>
      <c r="D3" s="158"/>
      <c r="E3" s="158"/>
      <c r="F3" s="158"/>
      <c r="G3" s="158"/>
      <c r="H3" s="158"/>
    </row>
    <row r="4" spans="1:9" ht="45" customHeight="1">
      <c r="A4" s="149" t="s">
        <v>197</v>
      </c>
      <c r="B4" s="150"/>
      <c r="C4" s="150"/>
      <c r="D4" s="150"/>
      <c r="E4" s="150"/>
      <c r="F4" s="150"/>
      <c r="G4" s="150"/>
      <c r="H4" s="150"/>
      <c r="I4" s="151"/>
    </row>
    <row r="5" spans="1:9" ht="40.5" customHeight="1">
      <c r="A5" s="147" t="s">
        <v>195</v>
      </c>
      <c r="B5" s="147"/>
      <c r="C5" s="147"/>
      <c r="D5" s="147"/>
      <c r="E5" s="147"/>
      <c r="F5" s="147"/>
      <c r="G5" s="147"/>
      <c r="H5" s="147"/>
      <c r="I5" s="148"/>
    </row>
    <row r="6" spans="3:8" ht="15.75" customHeight="1">
      <c r="C6" s="2"/>
      <c r="D6" s="2"/>
      <c r="E6" s="2"/>
      <c r="F6" s="2"/>
      <c r="G6" s="2"/>
      <c r="H6" s="2"/>
    </row>
    <row r="7" spans="1:9" ht="15.75" customHeight="1">
      <c r="A7" s="155" t="s">
        <v>0</v>
      </c>
      <c r="B7" s="156" t="s">
        <v>1</v>
      </c>
      <c r="C7" s="155" t="s">
        <v>2</v>
      </c>
      <c r="D7" s="155"/>
      <c r="E7" s="155"/>
      <c r="F7" s="155"/>
      <c r="G7" s="155"/>
      <c r="H7" s="157" t="s">
        <v>191</v>
      </c>
      <c r="I7" s="146" t="s">
        <v>194</v>
      </c>
    </row>
    <row r="8" spans="1:9" s="1" customFormat="1" ht="55.5" customHeight="1">
      <c r="A8" s="155"/>
      <c r="B8" s="156"/>
      <c r="C8" s="4" t="s">
        <v>3</v>
      </c>
      <c r="D8" s="4" t="s">
        <v>39</v>
      </c>
      <c r="E8" s="4" t="s">
        <v>38</v>
      </c>
      <c r="F8" s="4" t="s">
        <v>4</v>
      </c>
      <c r="G8" s="4" t="s">
        <v>5</v>
      </c>
      <c r="H8" s="157"/>
      <c r="I8" s="146"/>
    </row>
    <row r="9" spans="1:9" ht="15">
      <c r="A9" s="5">
        <v>1</v>
      </c>
      <c r="B9" s="3">
        <v>2</v>
      </c>
      <c r="C9" s="6" t="s">
        <v>6</v>
      </c>
      <c r="D9" s="6" t="s">
        <v>7</v>
      </c>
      <c r="E9" s="6"/>
      <c r="F9" s="6" t="s">
        <v>8</v>
      </c>
      <c r="G9" s="6" t="s">
        <v>9</v>
      </c>
      <c r="H9" s="84">
        <v>7</v>
      </c>
      <c r="I9" s="101">
        <v>8</v>
      </c>
    </row>
    <row r="10" spans="1:9" ht="52.5" customHeight="1">
      <c r="A10" s="7">
        <v>1</v>
      </c>
      <c r="B10" s="30" t="s">
        <v>35</v>
      </c>
      <c r="C10" s="8" t="s">
        <v>10</v>
      </c>
      <c r="D10" s="8"/>
      <c r="E10" s="8"/>
      <c r="F10" s="8"/>
      <c r="G10" s="8"/>
      <c r="H10" s="85">
        <f aca="true" t="shared" si="0" ref="H10:I12">H11</f>
        <v>4027.9947399999996</v>
      </c>
      <c r="I10" s="106">
        <f t="shared" si="0"/>
        <v>4077.9947399999996</v>
      </c>
    </row>
    <row r="11" spans="1:9" s="1" customFormat="1" ht="14.25">
      <c r="A11" s="9"/>
      <c r="B11" s="10" t="s">
        <v>27</v>
      </c>
      <c r="C11" s="11" t="s">
        <v>10</v>
      </c>
      <c r="D11" s="11" t="s">
        <v>11</v>
      </c>
      <c r="E11" s="11"/>
      <c r="F11" s="11"/>
      <c r="G11" s="11"/>
      <c r="H11" s="86">
        <f t="shared" si="0"/>
        <v>4027.9947399999996</v>
      </c>
      <c r="I11" s="107">
        <f t="shared" si="0"/>
        <v>4077.9947399999996</v>
      </c>
    </row>
    <row r="12" spans="1:9" s="1" customFormat="1" ht="85.5" customHeight="1">
      <c r="A12" s="9"/>
      <c r="B12" s="27" t="s">
        <v>12</v>
      </c>
      <c r="C12" s="12" t="s">
        <v>10</v>
      </c>
      <c r="D12" s="12" t="s">
        <v>11</v>
      </c>
      <c r="E12" s="12" t="s">
        <v>18</v>
      </c>
      <c r="F12" s="12"/>
      <c r="G12" s="12"/>
      <c r="H12" s="87">
        <f t="shared" si="0"/>
        <v>4027.9947399999996</v>
      </c>
      <c r="I12" s="108">
        <f t="shared" si="0"/>
        <v>4077.9947399999996</v>
      </c>
    </row>
    <row r="13" spans="1:9" s="1" customFormat="1" ht="15">
      <c r="A13" s="9"/>
      <c r="B13" s="28" t="s">
        <v>32</v>
      </c>
      <c r="C13" s="12" t="s">
        <v>10</v>
      </c>
      <c r="D13" s="12" t="s">
        <v>11</v>
      </c>
      <c r="E13" s="12" t="s">
        <v>18</v>
      </c>
      <c r="F13" s="12" t="s">
        <v>80</v>
      </c>
      <c r="G13" s="12"/>
      <c r="H13" s="87">
        <f>H14+H26</f>
        <v>4027.9947399999996</v>
      </c>
      <c r="I13" s="108">
        <f>I14+I26</f>
        <v>4077.9947399999996</v>
      </c>
    </row>
    <row r="14" spans="1:9" s="1" customFormat="1" ht="33" customHeight="1">
      <c r="A14" s="9"/>
      <c r="B14" s="29" t="s">
        <v>94</v>
      </c>
      <c r="C14" s="12" t="s">
        <v>10</v>
      </c>
      <c r="D14" s="12" t="s">
        <v>11</v>
      </c>
      <c r="E14" s="12" t="s">
        <v>18</v>
      </c>
      <c r="F14" s="24" t="s">
        <v>81</v>
      </c>
      <c r="G14" s="12"/>
      <c r="H14" s="87">
        <f>H15+H20+H24</f>
        <v>1093.06774</v>
      </c>
      <c r="I14" s="108">
        <f>I15+I20+I24</f>
        <v>1093.06774</v>
      </c>
    </row>
    <row r="15" spans="1:9" s="1" customFormat="1" ht="98.25" customHeight="1">
      <c r="A15" s="9"/>
      <c r="B15" s="26" t="s">
        <v>28</v>
      </c>
      <c r="C15" s="12" t="s">
        <v>10</v>
      </c>
      <c r="D15" s="12" t="s">
        <v>11</v>
      </c>
      <c r="E15" s="12" t="s">
        <v>18</v>
      </c>
      <c r="F15" s="24" t="s">
        <v>81</v>
      </c>
      <c r="G15" s="12" t="s">
        <v>26</v>
      </c>
      <c r="H15" s="87">
        <f>H16</f>
        <v>856.245</v>
      </c>
      <c r="I15" s="108">
        <f>I16+I19</f>
        <v>856.245</v>
      </c>
    </row>
    <row r="16" spans="1:9" s="1" customFormat="1" ht="52.5" customHeight="1">
      <c r="A16" s="9"/>
      <c r="B16" s="43" t="s">
        <v>96</v>
      </c>
      <c r="C16" s="12" t="s">
        <v>10</v>
      </c>
      <c r="D16" s="12" t="s">
        <v>11</v>
      </c>
      <c r="E16" s="12" t="s">
        <v>18</v>
      </c>
      <c r="F16" s="24" t="s">
        <v>81</v>
      </c>
      <c r="G16" s="12" t="s">
        <v>97</v>
      </c>
      <c r="H16" s="87">
        <f>H17+H18</f>
        <v>856.245</v>
      </c>
      <c r="I16" s="108">
        <f>I17+I18</f>
        <v>856.245</v>
      </c>
    </row>
    <row r="17" spans="1:9" s="1" customFormat="1" ht="35.25" customHeight="1">
      <c r="A17" s="9"/>
      <c r="B17" s="29" t="s">
        <v>103</v>
      </c>
      <c r="C17" s="12" t="s">
        <v>10</v>
      </c>
      <c r="D17" s="12" t="s">
        <v>11</v>
      </c>
      <c r="E17" s="12" t="s">
        <v>18</v>
      </c>
      <c r="F17" s="24" t="s">
        <v>81</v>
      </c>
      <c r="G17" s="12" t="s">
        <v>98</v>
      </c>
      <c r="H17" s="87">
        <v>657.638</v>
      </c>
      <c r="I17" s="108">
        <v>657.638</v>
      </c>
    </row>
    <row r="18" spans="1:9" s="1" customFormat="1" ht="81" customHeight="1">
      <c r="A18" s="9"/>
      <c r="B18" s="33" t="s">
        <v>99</v>
      </c>
      <c r="C18" s="12" t="s">
        <v>10</v>
      </c>
      <c r="D18" s="12" t="s">
        <v>11</v>
      </c>
      <c r="E18" s="12" t="s">
        <v>18</v>
      </c>
      <c r="F18" s="24" t="s">
        <v>81</v>
      </c>
      <c r="G18" s="12" t="s">
        <v>100</v>
      </c>
      <c r="H18" s="87">
        <v>198.607</v>
      </c>
      <c r="I18" s="108">
        <v>198.607</v>
      </c>
    </row>
    <row r="19" spans="1:9" s="1" customFormat="1" ht="63" customHeight="1">
      <c r="A19" s="9"/>
      <c r="B19" s="33" t="s">
        <v>102</v>
      </c>
      <c r="C19" s="12" t="s">
        <v>10</v>
      </c>
      <c r="D19" s="12" t="s">
        <v>11</v>
      </c>
      <c r="E19" s="12" t="s">
        <v>18</v>
      </c>
      <c r="F19" s="24" t="s">
        <v>81</v>
      </c>
      <c r="G19" s="12" t="s">
        <v>101</v>
      </c>
      <c r="H19" s="87">
        <v>0</v>
      </c>
      <c r="I19" s="108">
        <v>0</v>
      </c>
    </row>
    <row r="20" spans="1:9" s="1" customFormat="1" ht="52.5" customHeight="1">
      <c r="A20" s="9"/>
      <c r="B20" s="29" t="s">
        <v>121</v>
      </c>
      <c r="C20" s="12" t="s">
        <v>10</v>
      </c>
      <c r="D20" s="12" t="s">
        <v>11</v>
      </c>
      <c r="E20" s="12" t="s">
        <v>18</v>
      </c>
      <c r="F20" s="24" t="s">
        <v>81</v>
      </c>
      <c r="G20" s="12" t="s">
        <v>29</v>
      </c>
      <c r="H20" s="87">
        <f>H21</f>
        <v>233.82274</v>
      </c>
      <c r="I20" s="108">
        <f>I21</f>
        <v>233.82274</v>
      </c>
    </row>
    <row r="21" spans="1:9" s="1" customFormat="1" ht="52.5" customHeight="1">
      <c r="A21" s="9"/>
      <c r="B21" s="39" t="s">
        <v>115</v>
      </c>
      <c r="C21" s="12" t="s">
        <v>10</v>
      </c>
      <c r="D21" s="12" t="s">
        <v>11</v>
      </c>
      <c r="E21" s="12" t="s">
        <v>18</v>
      </c>
      <c r="F21" s="24" t="s">
        <v>81</v>
      </c>
      <c r="G21" s="12" t="s">
        <v>116</v>
      </c>
      <c r="H21" s="87">
        <f>H22</f>
        <v>233.82274</v>
      </c>
      <c r="I21" s="108">
        <f>I22</f>
        <v>233.82274</v>
      </c>
    </row>
    <row r="22" spans="1:9" s="1" customFormat="1" ht="22.5" customHeight="1">
      <c r="A22" s="9"/>
      <c r="B22" s="29" t="s">
        <v>148</v>
      </c>
      <c r="C22" s="12" t="s">
        <v>10</v>
      </c>
      <c r="D22" s="12" t="s">
        <v>11</v>
      </c>
      <c r="E22" s="12" t="s">
        <v>18</v>
      </c>
      <c r="F22" s="24" t="s">
        <v>81</v>
      </c>
      <c r="G22" s="12" t="s">
        <v>67</v>
      </c>
      <c r="H22" s="87">
        <v>233.82274</v>
      </c>
      <c r="I22" s="108">
        <v>233.82274</v>
      </c>
    </row>
    <row r="23" spans="1:9" s="1" customFormat="1" ht="22.5" customHeight="1">
      <c r="A23" s="9"/>
      <c r="B23" s="29" t="s">
        <v>30</v>
      </c>
      <c r="C23" s="12" t="s">
        <v>10</v>
      </c>
      <c r="D23" s="12" t="s">
        <v>11</v>
      </c>
      <c r="E23" s="12" t="s">
        <v>18</v>
      </c>
      <c r="F23" s="24" t="s">
        <v>81</v>
      </c>
      <c r="G23" s="12" t="s">
        <v>33</v>
      </c>
      <c r="H23" s="87">
        <f>H24</f>
        <v>3</v>
      </c>
      <c r="I23" s="108">
        <f>I24</f>
        <v>3</v>
      </c>
    </row>
    <row r="24" spans="1:9" s="1" customFormat="1" ht="21.75" customHeight="1">
      <c r="A24" s="9"/>
      <c r="B24" s="29" t="s">
        <v>72</v>
      </c>
      <c r="C24" s="12" t="s">
        <v>10</v>
      </c>
      <c r="D24" s="12" t="s">
        <v>11</v>
      </c>
      <c r="E24" s="12" t="s">
        <v>18</v>
      </c>
      <c r="F24" s="24" t="s">
        <v>81</v>
      </c>
      <c r="G24" s="12" t="s">
        <v>73</v>
      </c>
      <c r="H24" s="87">
        <f>H25</f>
        <v>3</v>
      </c>
      <c r="I24" s="108">
        <f>I25</f>
        <v>3</v>
      </c>
    </row>
    <row r="25" spans="1:9" s="1" customFormat="1" ht="18.75" customHeight="1">
      <c r="A25" s="9"/>
      <c r="B25" s="29" t="s">
        <v>78</v>
      </c>
      <c r="C25" s="12" t="s">
        <v>10</v>
      </c>
      <c r="D25" s="12" t="s">
        <v>11</v>
      </c>
      <c r="E25" s="12" t="s">
        <v>18</v>
      </c>
      <c r="F25" s="24" t="s">
        <v>81</v>
      </c>
      <c r="G25" s="12" t="s">
        <v>79</v>
      </c>
      <c r="H25" s="87">
        <v>3</v>
      </c>
      <c r="I25" s="108">
        <v>3</v>
      </c>
    </row>
    <row r="26" spans="1:9" s="56" customFormat="1" ht="58.5" customHeight="1">
      <c r="A26" s="9"/>
      <c r="B26" s="26" t="s">
        <v>40</v>
      </c>
      <c r="C26" s="12" t="s">
        <v>10</v>
      </c>
      <c r="D26" s="12" t="s">
        <v>11</v>
      </c>
      <c r="E26" s="12" t="s">
        <v>18</v>
      </c>
      <c r="F26" s="24" t="s">
        <v>82</v>
      </c>
      <c r="G26" s="12"/>
      <c r="H26" s="87">
        <f>H27</f>
        <v>2934.9269999999997</v>
      </c>
      <c r="I26" s="108">
        <f>I27</f>
        <v>2984.9269999999997</v>
      </c>
    </row>
    <row r="27" spans="1:11" ht="105">
      <c r="A27" s="9"/>
      <c r="B27" s="26" t="s">
        <v>28</v>
      </c>
      <c r="C27" s="12" t="s">
        <v>10</v>
      </c>
      <c r="D27" s="12" t="s">
        <v>11</v>
      </c>
      <c r="E27" s="12" t="s">
        <v>18</v>
      </c>
      <c r="F27" s="24" t="s">
        <v>82</v>
      </c>
      <c r="G27" s="12" t="s">
        <v>26</v>
      </c>
      <c r="H27" s="87">
        <f>H28+H30</f>
        <v>2934.9269999999997</v>
      </c>
      <c r="I27" s="108">
        <f>I28+I30</f>
        <v>2984.9269999999997</v>
      </c>
      <c r="J27" s="1"/>
      <c r="K27" s="1"/>
    </row>
    <row r="28" spans="1:11" ht="45">
      <c r="A28" s="44"/>
      <c r="B28" s="43" t="s">
        <v>96</v>
      </c>
      <c r="C28" s="12" t="s">
        <v>10</v>
      </c>
      <c r="D28" s="12" t="s">
        <v>11</v>
      </c>
      <c r="E28" s="12" t="s">
        <v>18</v>
      </c>
      <c r="F28" s="24" t="s">
        <v>82</v>
      </c>
      <c r="G28" s="12" t="s">
        <v>97</v>
      </c>
      <c r="H28" s="87">
        <f>H29+H31</f>
        <v>2934.9269999999997</v>
      </c>
      <c r="I28" s="108">
        <f>I29+I31</f>
        <v>2934.9269999999997</v>
      </c>
      <c r="J28" s="1"/>
      <c r="K28" s="1"/>
    </row>
    <row r="29" spans="1:11" ht="34.5" customHeight="1">
      <c r="A29" s="44"/>
      <c r="B29" s="29" t="s">
        <v>103</v>
      </c>
      <c r="C29" s="12" t="s">
        <v>10</v>
      </c>
      <c r="D29" s="12" t="s">
        <v>11</v>
      </c>
      <c r="E29" s="12" t="s">
        <v>18</v>
      </c>
      <c r="F29" s="24" t="s">
        <v>82</v>
      </c>
      <c r="G29" s="12" t="s">
        <v>98</v>
      </c>
      <c r="H29" s="87">
        <v>2373.345</v>
      </c>
      <c r="I29" s="108">
        <v>2373.345</v>
      </c>
      <c r="J29" s="1"/>
      <c r="K29" s="1"/>
    </row>
    <row r="30" spans="1:11" ht="60">
      <c r="A30" s="44"/>
      <c r="B30" s="33" t="s">
        <v>102</v>
      </c>
      <c r="C30" s="12" t="s">
        <v>10</v>
      </c>
      <c r="D30" s="12" t="s">
        <v>11</v>
      </c>
      <c r="E30" s="12" t="s">
        <v>18</v>
      </c>
      <c r="F30" s="24" t="s">
        <v>82</v>
      </c>
      <c r="G30" s="12" t="s">
        <v>101</v>
      </c>
      <c r="H30" s="87">
        <v>0</v>
      </c>
      <c r="I30" s="108">
        <v>50</v>
      </c>
      <c r="J30" s="1"/>
      <c r="K30" s="1"/>
    </row>
    <row r="31" spans="1:11" ht="75">
      <c r="A31" s="44"/>
      <c r="B31" s="33" t="s">
        <v>99</v>
      </c>
      <c r="C31" s="12" t="s">
        <v>10</v>
      </c>
      <c r="D31" s="12" t="s">
        <v>11</v>
      </c>
      <c r="E31" s="12" t="s">
        <v>18</v>
      </c>
      <c r="F31" s="24" t="s">
        <v>82</v>
      </c>
      <c r="G31" s="12" t="s">
        <v>100</v>
      </c>
      <c r="H31" s="87">
        <v>561.582</v>
      </c>
      <c r="I31" s="108">
        <v>561.582</v>
      </c>
      <c r="J31" s="1"/>
      <c r="K31" s="1"/>
    </row>
    <row r="32" spans="1:11" ht="35.25" customHeight="1">
      <c r="A32" s="9">
        <v>2</v>
      </c>
      <c r="B32" s="45" t="s">
        <v>34</v>
      </c>
      <c r="C32" s="8" t="s">
        <v>10</v>
      </c>
      <c r="D32" s="11"/>
      <c r="E32" s="11"/>
      <c r="F32" s="11"/>
      <c r="G32" s="11"/>
      <c r="H32" s="86">
        <f>H33+H67+H77+H84+H101+H181+H206</f>
        <v>27995.0516</v>
      </c>
      <c r="I32" s="107">
        <f>I33+I67+I77+I84+I101+I181+I206</f>
        <v>27982.0051</v>
      </c>
      <c r="J32" s="1"/>
      <c r="K32" s="1"/>
    </row>
    <row r="33" spans="1:11" ht="19.5" customHeight="1">
      <c r="A33" s="55"/>
      <c r="B33" s="10" t="s">
        <v>27</v>
      </c>
      <c r="C33" s="8" t="s">
        <v>10</v>
      </c>
      <c r="D33" s="11" t="s">
        <v>11</v>
      </c>
      <c r="E33" s="11"/>
      <c r="F33" s="11"/>
      <c r="G33" s="11"/>
      <c r="H33" s="86">
        <f>H34+H57+H61</f>
        <v>17858.344999999998</v>
      </c>
      <c r="I33" s="107">
        <f>I34+I57+I61</f>
        <v>17608.344999999998</v>
      </c>
      <c r="J33" s="1"/>
      <c r="K33" s="1"/>
    </row>
    <row r="34" spans="1:11" ht="85.5">
      <c r="A34" s="13"/>
      <c r="B34" s="54" t="s">
        <v>54</v>
      </c>
      <c r="C34" s="11" t="s">
        <v>10</v>
      </c>
      <c r="D34" s="11" t="s">
        <v>11</v>
      </c>
      <c r="E34" s="11" t="s">
        <v>41</v>
      </c>
      <c r="F34" s="11"/>
      <c r="G34" s="11"/>
      <c r="H34" s="85">
        <f>H35</f>
        <v>17806.045</v>
      </c>
      <c r="I34" s="106">
        <f>I35</f>
        <v>17556.045</v>
      </c>
      <c r="J34" s="1"/>
      <c r="K34" s="1"/>
    </row>
    <row r="35" spans="1:11" ht="21" customHeight="1">
      <c r="A35" s="13"/>
      <c r="B35" s="75" t="s">
        <v>32</v>
      </c>
      <c r="C35" s="12" t="s">
        <v>10</v>
      </c>
      <c r="D35" s="12" t="s">
        <v>11</v>
      </c>
      <c r="E35" s="12" t="s">
        <v>41</v>
      </c>
      <c r="F35" s="12" t="s">
        <v>80</v>
      </c>
      <c r="G35" s="12"/>
      <c r="H35" s="87">
        <f>H36+H42</f>
        <v>17806.045</v>
      </c>
      <c r="I35" s="108">
        <f>I36+I42</f>
        <v>17556.045</v>
      </c>
      <c r="J35" s="1"/>
      <c r="K35" s="1"/>
    </row>
    <row r="36" spans="1:11" ht="21" customHeight="1">
      <c r="A36" s="13"/>
      <c r="B36" s="27" t="s">
        <v>62</v>
      </c>
      <c r="C36" s="12" t="s">
        <v>10</v>
      </c>
      <c r="D36" s="12" t="s">
        <v>11</v>
      </c>
      <c r="E36" s="12" t="s">
        <v>41</v>
      </c>
      <c r="F36" s="12" t="s">
        <v>83</v>
      </c>
      <c r="G36" s="12"/>
      <c r="H36" s="87">
        <f>H38</f>
        <v>3023.616</v>
      </c>
      <c r="I36" s="108">
        <f>I38</f>
        <v>2973.616</v>
      </c>
      <c r="J36" s="1"/>
      <c r="K36" s="1"/>
    </row>
    <row r="37" spans="1:11" ht="100.5" customHeight="1">
      <c r="A37" s="13"/>
      <c r="B37" s="26" t="s">
        <v>28</v>
      </c>
      <c r="C37" s="12" t="s">
        <v>10</v>
      </c>
      <c r="D37" s="12" t="s">
        <v>11</v>
      </c>
      <c r="E37" s="12" t="s">
        <v>41</v>
      </c>
      <c r="F37" s="12" t="s">
        <v>83</v>
      </c>
      <c r="G37" s="12" t="s">
        <v>26</v>
      </c>
      <c r="H37" s="87">
        <f>H38</f>
        <v>3023.616</v>
      </c>
      <c r="I37" s="108">
        <f>I38</f>
        <v>2973.616</v>
      </c>
      <c r="J37" s="1"/>
      <c r="K37" s="1"/>
    </row>
    <row r="38" spans="1:11" ht="48" customHeight="1">
      <c r="A38" s="46"/>
      <c r="B38" s="43" t="s">
        <v>96</v>
      </c>
      <c r="C38" s="12" t="s">
        <v>10</v>
      </c>
      <c r="D38" s="12" t="s">
        <v>11</v>
      </c>
      <c r="E38" s="12" t="s">
        <v>41</v>
      </c>
      <c r="F38" s="12" t="s">
        <v>83</v>
      </c>
      <c r="G38" s="12" t="s">
        <v>97</v>
      </c>
      <c r="H38" s="87">
        <f>H39+H40+H41</f>
        <v>3023.616</v>
      </c>
      <c r="I38" s="108">
        <f>I39+I40+I41</f>
        <v>2973.616</v>
      </c>
      <c r="J38" s="1"/>
      <c r="K38" s="1"/>
    </row>
    <row r="39" spans="1:11" ht="36.75" customHeight="1">
      <c r="A39" s="46"/>
      <c r="B39" s="29" t="s">
        <v>103</v>
      </c>
      <c r="C39" s="12" t="s">
        <v>10</v>
      </c>
      <c r="D39" s="12" t="s">
        <v>11</v>
      </c>
      <c r="E39" s="12" t="s">
        <v>41</v>
      </c>
      <c r="F39" s="12" t="s">
        <v>83</v>
      </c>
      <c r="G39" s="12" t="s">
        <v>98</v>
      </c>
      <c r="H39" s="87">
        <v>2408.453</v>
      </c>
      <c r="I39" s="108">
        <v>2408.453</v>
      </c>
      <c r="J39" s="1"/>
      <c r="K39" s="1"/>
    </row>
    <row r="40" spans="1:11" ht="75">
      <c r="A40" s="46"/>
      <c r="B40" s="33" t="s">
        <v>99</v>
      </c>
      <c r="C40" s="12" t="s">
        <v>10</v>
      </c>
      <c r="D40" s="12" t="s">
        <v>11</v>
      </c>
      <c r="E40" s="12" t="s">
        <v>41</v>
      </c>
      <c r="F40" s="12" t="s">
        <v>83</v>
      </c>
      <c r="G40" s="12" t="s">
        <v>100</v>
      </c>
      <c r="H40" s="87">
        <v>565.163</v>
      </c>
      <c r="I40" s="108">
        <v>565.163</v>
      </c>
      <c r="J40" s="1"/>
      <c r="K40" s="1"/>
    </row>
    <row r="41" spans="1:11" ht="65.25" customHeight="1">
      <c r="A41" s="13"/>
      <c r="B41" s="33" t="s">
        <v>102</v>
      </c>
      <c r="C41" s="12" t="s">
        <v>10</v>
      </c>
      <c r="D41" s="12" t="s">
        <v>11</v>
      </c>
      <c r="E41" s="12" t="s">
        <v>41</v>
      </c>
      <c r="F41" s="12" t="s">
        <v>83</v>
      </c>
      <c r="G41" s="12" t="s">
        <v>101</v>
      </c>
      <c r="H41" s="87">
        <v>50</v>
      </c>
      <c r="I41" s="108">
        <v>0</v>
      </c>
      <c r="J41" s="1"/>
      <c r="K41" s="1"/>
    </row>
    <row r="42" spans="1:9" s="18" customFormat="1" ht="18" customHeight="1">
      <c r="A42" s="13"/>
      <c r="B42" s="28" t="s">
        <v>32</v>
      </c>
      <c r="C42" s="12" t="s">
        <v>10</v>
      </c>
      <c r="D42" s="12" t="s">
        <v>11</v>
      </c>
      <c r="E42" s="12" t="s">
        <v>41</v>
      </c>
      <c r="F42" s="12" t="s">
        <v>80</v>
      </c>
      <c r="G42" s="12"/>
      <c r="H42" s="87">
        <f>H43</f>
        <v>14782.429</v>
      </c>
      <c r="I42" s="108">
        <f>I43</f>
        <v>14582.429</v>
      </c>
    </row>
    <row r="43" spans="1:9" s="15" customFormat="1" ht="75">
      <c r="A43" s="13"/>
      <c r="B43" s="29" t="s">
        <v>42</v>
      </c>
      <c r="C43" s="12" t="s">
        <v>10</v>
      </c>
      <c r="D43" s="12" t="s">
        <v>11</v>
      </c>
      <c r="E43" s="12" t="s">
        <v>41</v>
      </c>
      <c r="F43" s="12" t="s">
        <v>84</v>
      </c>
      <c r="G43" s="12"/>
      <c r="H43" s="87">
        <f>H45+H49+H53</f>
        <v>14782.429</v>
      </c>
      <c r="I43" s="108">
        <f>I45+I49+I53</f>
        <v>14582.429</v>
      </c>
    </row>
    <row r="44" spans="1:9" s="15" customFormat="1" ht="105">
      <c r="A44" s="13"/>
      <c r="B44" s="26" t="s">
        <v>28</v>
      </c>
      <c r="C44" s="12" t="s">
        <v>10</v>
      </c>
      <c r="D44" s="12" t="s">
        <v>11</v>
      </c>
      <c r="E44" s="12" t="s">
        <v>41</v>
      </c>
      <c r="F44" s="12" t="s">
        <v>84</v>
      </c>
      <c r="G44" s="12" t="s">
        <v>26</v>
      </c>
      <c r="H44" s="87">
        <f>H45</f>
        <v>14222.429</v>
      </c>
      <c r="I44" s="108">
        <f>I45</f>
        <v>14022.429</v>
      </c>
    </row>
    <row r="45" spans="1:9" s="15" customFormat="1" ht="48.75" customHeight="1">
      <c r="A45" s="13"/>
      <c r="B45" s="43" t="s">
        <v>96</v>
      </c>
      <c r="C45" s="12" t="s">
        <v>10</v>
      </c>
      <c r="D45" s="12" t="s">
        <v>11</v>
      </c>
      <c r="E45" s="12" t="s">
        <v>41</v>
      </c>
      <c r="F45" s="12" t="s">
        <v>84</v>
      </c>
      <c r="G45" s="12" t="s">
        <v>97</v>
      </c>
      <c r="H45" s="87">
        <f>H46+H47+H48</f>
        <v>14222.429</v>
      </c>
      <c r="I45" s="108">
        <f>I46+I47+I48</f>
        <v>14022.429</v>
      </c>
    </row>
    <row r="46" spans="1:9" s="18" customFormat="1" ht="37.5" customHeight="1">
      <c r="A46" s="13"/>
      <c r="B46" s="29" t="s">
        <v>103</v>
      </c>
      <c r="C46" s="12" t="s">
        <v>10</v>
      </c>
      <c r="D46" s="12" t="s">
        <v>11</v>
      </c>
      <c r="E46" s="12" t="s">
        <v>41</v>
      </c>
      <c r="F46" s="12" t="s">
        <v>84</v>
      </c>
      <c r="G46" s="12" t="s">
        <v>98</v>
      </c>
      <c r="H46" s="87">
        <v>10835.527</v>
      </c>
      <c r="I46" s="108">
        <v>10835.527</v>
      </c>
    </row>
    <row r="47" spans="1:9" s="15" customFormat="1" ht="78.75" customHeight="1">
      <c r="A47" s="13"/>
      <c r="B47" s="33" t="s">
        <v>99</v>
      </c>
      <c r="C47" s="12" t="s">
        <v>10</v>
      </c>
      <c r="D47" s="12" t="s">
        <v>11</v>
      </c>
      <c r="E47" s="12" t="s">
        <v>41</v>
      </c>
      <c r="F47" s="12" t="s">
        <v>84</v>
      </c>
      <c r="G47" s="12" t="s">
        <v>100</v>
      </c>
      <c r="H47" s="74">
        <v>3086.902</v>
      </c>
      <c r="I47" s="102">
        <v>3086.902</v>
      </c>
    </row>
    <row r="48" spans="1:9" s="15" customFormat="1" ht="64.5" customHeight="1">
      <c r="A48" s="13"/>
      <c r="B48" s="33" t="s">
        <v>102</v>
      </c>
      <c r="C48" s="12" t="s">
        <v>10</v>
      </c>
      <c r="D48" s="12" t="s">
        <v>11</v>
      </c>
      <c r="E48" s="12" t="s">
        <v>41</v>
      </c>
      <c r="F48" s="12" t="s">
        <v>83</v>
      </c>
      <c r="G48" s="12" t="s">
        <v>101</v>
      </c>
      <c r="H48" s="73">
        <v>300</v>
      </c>
      <c r="I48" s="102">
        <v>100</v>
      </c>
    </row>
    <row r="49" spans="1:9" s="15" customFormat="1" ht="48" customHeight="1">
      <c r="A49" s="13"/>
      <c r="B49" s="29" t="s">
        <v>121</v>
      </c>
      <c r="C49" s="12" t="s">
        <v>10</v>
      </c>
      <c r="D49" s="12" t="s">
        <v>11</v>
      </c>
      <c r="E49" s="12" t="s">
        <v>41</v>
      </c>
      <c r="F49" s="12" t="s">
        <v>84</v>
      </c>
      <c r="G49" s="12" t="s">
        <v>29</v>
      </c>
      <c r="H49" s="87">
        <f>H50</f>
        <v>500</v>
      </c>
      <c r="I49" s="108">
        <f>I50</f>
        <v>500</v>
      </c>
    </row>
    <row r="50" spans="1:9" s="15" customFormat="1" ht="48.75" customHeight="1">
      <c r="A50" s="13"/>
      <c r="B50" s="39" t="s">
        <v>115</v>
      </c>
      <c r="C50" s="12" t="s">
        <v>10</v>
      </c>
      <c r="D50" s="12" t="s">
        <v>11</v>
      </c>
      <c r="E50" s="12" t="s">
        <v>41</v>
      </c>
      <c r="F50" s="12" t="s">
        <v>84</v>
      </c>
      <c r="G50" s="12" t="s">
        <v>116</v>
      </c>
      <c r="H50" s="87">
        <f>H51</f>
        <v>500</v>
      </c>
      <c r="I50" s="108">
        <f>I51</f>
        <v>500</v>
      </c>
    </row>
    <row r="51" spans="1:9" s="15" customFormat="1" ht="27" customHeight="1">
      <c r="A51" s="13"/>
      <c r="B51" s="27" t="s">
        <v>148</v>
      </c>
      <c r="C51" s="12" t="s">
        <v>10</v>
      </c>
      <c r="D51" s="12" t="s">
        <v>11</v>
      </c>
      <c r="E51" s="12" t="s">
        <v>41</v>
      </c>
      <c r="F51" s="12" t="s">
        <v>84</v>
      </c>
      <c r="G51" s="12" t="s">
        <v>67</v>
      </c>
      <c r="H51" s="87">
        <v>500</v>
      </c>
      <c r="I51" s="108">
        <v>500</v>
      </c>
    </row>
    <row r="52" spans="1:9" s="15" customFormat="1" ht="22.5" customHeight="1">
      <c r="A52" s="13"/>
      <c r="B52" s="27" t="s">
        <v>30</v>
      </c>
      <c r="C52" s="12" t="s">
        <v>10</v>
      </c>
      <c r="D52" s="12" t="s">
        <v>11</v>
      </c>
      <c r="E52" s="12" t="s">
        <v>41</v>
      </c>
      <c r="F52" s="12" t="s">
        <v>84</v>
      </c>
      <c r="G52" s="12" t="s">
        <v>33</v>
      </c>
      <c r="H52" s="87">
        <f>H53</f>
        <v>60</v>
      </c>
      <c r="I52" s="108">
        <f>I53</f>
        <v>60</v>
      </c>
    </row>
    <row r="53" spans="1:9" s="15" customFormat="1" ht="30" customHeight="1">
      <c r="A53" s="13"/>
      <c r="B53" s="29" t="s">
        <v>72</v>
      </c>
      <c r="C53" s="12" t="s">
        <v>10</v>
      </c>
      <c r="D53" s="12" t="s">
        <v>11</v>
      </c>
      <c r="E53" s="12" t="s">
        <v>41</v>
      </c>
      <c r="F53" s="12" t="s">
        <v>84</v>
      </c>
      <c r="G53" s="12" t="s">
        <v>73</v>
      </c>
      <c r="H53" s="87">
        <f>H54+H55+H56</f>
        <v>60</v>
      </c>
      <c r="I53" s="108">
        <f>I54+I55+I56</f>
        <v>60</v>
      </c>
    </row>
    <row r="54" spans="1:9" s="15" customFormat="1" ht="18.75" customHeight="1">
      <c r="A54" s="13"/>
      <c r="B54" s="29" t="s">
        <v>74</v>
      </c>
      <c r="C54" s="12" t="s">
        <v>10</v>
      </c>
      <c r="D54" s="12" t="s">
        <v>11</v>
      </c>
      <c r="E54" s="12" t="s">
        <v>41</v>
      </c>
      <c r="F54" s="12" t="s">
        <v>84</v>
      </c>
      <c r="G54" s="12" t="s">
        <v>75</v>
      </c>
      <c r="H54" s="87">
        <v>20</v>
      </c>
      <c r="I54" s="108">
        <v>20</v>
      </c>
    </row>
    <row r="55" spans="1:9" s="15" customFormat="1" ht="24" customHeight="1">
      <c r="A55" s="13"/>
      <c r="B55" s="29" t="s">
        <v>76</v>
      </c>
      <c r="C55" s="12" t="s">
        <v>10</v>
      </c>
      <c r="D55" s="12" t="s">
        <v>11</v>
      </c>
      <c r="E55" s="12" t="s">
        <v>41</v>
      </c>
      <c r="F55" s="12" t="s">
        <v>84</v>
      </c>
      <c r="G55" s="12" t="s">
        <v>77</v>
      </c>
      <c r="H55" s="87">
        <v>20</v>
      </c>
      <c r="I55" s="108">
        <v>20</v>
      </c>
    </row>
    <row r="56" spans="1:9" s="15" customFormat="1" ht="15">
      <c r="A56" s="17"/>
      <c r="B56" s="29" t="s">
        <v>78</v>
      </c>
      <c r="C56" s="12" t="s">
        <v>10</v>
      </c>
      <c r="D56" s="12" t="s">
        <v>11</v>
      </c>
      <c r="E56" s="12" t="s">
        <v>41</v>
      </c>
      <c r="F56" s="12" t="s">
        <v>84</v>
      </c>
      <c r="G56" s="12" t="s">
        <v>79</v>
      </c>
      <c r="H56" s="87">
        <v>20</v>
      </c>
      <c r="I56" s="108">
        <v>20</v>
      </c>
    </row>
    <row r="57" spans="1:9" s="15" customFormat="1" ht="23.25" customHeight="1">
      <c r="A57" s="14"/>
      <c r="B57" s="54" t="s">
        <v>13</v>
      </c>
      <c r="C57" s="11" t="s">
        <v>10</v>
      </c>
      <c r="D57" s="11" t="s">
        <v>11</v>
      </c>
      <c r="E57" s="11" t="s">
        <v>24</v>
      </c>
      <c r="F57" s="11"/>
      <c r="G57" s="11"/>
      <c r="H57" s="85">
        <v>30</v>
      </c>
      <c r="I57" s="106">
        <v>30</v>
      </c>
    </row>
    <row r="58" spans="1:9" s="15" customFormat="1" ht="24" customHeight="1">
      <c r="A58" s="14"/>
      <c r="B58" s="26" t="s">
        <v>43</v>
      </c>
      <c r="C58" s="12" t="s">
        <v>10</v>
      </c>
      <c r="D58" s="12" t="s">
        <v>11</v>
      </c>
      <c r="E58" s="12" t="s">
        <v>24</v>
      </c>
      <c r="F58" s="12" t="s">
        <v>85</v>
      </c>
      <c r="G58" s="12"/>
      <c r="H58" s="87">
        <v>30</v>
      </c>
      <c r="I58" s="108">
        <v>30</v>
      </c>
    </row>
    <row r="59" spans="1:9" s="15" customFormat="1" ht="19.5" customHeight="1">
      <c r="A59" s="14"/>
      <c r="B59" s="26" t="s">
        <v>30</v>
      </c>
      <c r="C59" s="12" t="s">
        <v>10</v>
      </c>
      <c r="D59" s="12" t="s">
        <v>11</v>
      </c>
      <c r="E59" s="12" t="s">
        <v>24</v>
      </c>
      <c r="F59" s="12" t="s">
        <v>85</v>
      </c>
      <c r="G59" s="12" t="s">
        <v>33</v>
      </c>
      <c r="H59" s="87">
        <v>30</v>
      </c>
      <c r="I59" s="108">
        <v>30</v>
      </c>
    </row>
    <row r="60" spans="1:9" s="15" customFormat="1" ht="25.5" customHeight="1">
      <c r="A60" s="17"/>
      <c r="B60" s="26" t="s">
        <v>68</v>
      </c>
      <c r="C60" s="12" t="s">
        <v>10</v>
      </c>
      <c r="D60" s="12" t="s">
        <v>11</v>
      </c>
      <c r="E60" s="12" t="s">
        <v>24</v>
      </c>
      <c r="F60" s="12" t="s">
        <v>85</v>
      </c>
      <c r="G60" s="12" t="s">
        <v>69</v>
      </c>
      <c r="H60" s="87">
        <v>30</v>
      </c>
      <c r="I60" s="108">
        <v>30</v>
      </c>
    </row>
    <row r="61" spans="1:9" s="15" customFormat="1" ht="36" customHeight="1">
      <c r="A61" s="14"/>
      <c r="B61" s="57" t="s">
        <v>14</v>
      </c>
      <c r="C61" s="58" t="s">
        <v>10</v>
      </c>
      <c r="D61" s="11" t="s">
        <v>11</v>
      </c>
      <c r="E61" s="11" t="s">
        <v>44</v>
      </c>
      <c r="F61" s="58"/>
      <c r="G61" s="58"/>
      <c r="H61" s="85">
        <f aca="true" t="shared" si="1" ref="H61:I65">H62</f>
        <v>22.3</v>
      </c>
      <c r="I61" s="106">
        <f t="shared" si="1"/>
        <v>22.3</v>
      </c>
    </row>
    <row r="62" spans="1:9" s="15" customFormat="1" ht="28.5" customHeight="1">
      <c r="A62" s="14"/>
      <c r="B62" s="81" t="s">
        <v>32</v>
      </c>
      <c r="C62" s="19">
        <v>957</v>
      </c>
      <c r="D62" s="12" t="s">
        <v>11</v>
      </c>
      <c r="E62" s="12" t="s">
        <v>44</v>
      </c>
      <c r="F62" s="16" t="s">
        <v>80</v>
      </c>
      <c r="G62" s="16"/>
      <c r="H62" s="87">
        <f t="shared" si="1"/>
        <v>22.3</v>
      </c>
      <c r="I62" s="108">
        <f t="shared" si="1"/>
        <v>22.3</v>
      </c>
    </row>
    <row r="63" spans="1:9" s="1" customFormat="1" ht="49.5" customHeight="1">
      <c r="A63" s="14"/>
      <c r="B63" s="28" t="s">
        <v>61</v>
      </c>
      <c r="C63" s="22">
        <v>957</v>
      </c>
      <c r="D63" s="12" t="s">
        <v>11</v>
      </c>
      <c r="E63" s="12" t="s">
        <v>44</v>
      </c>
      <c r="F63" s="12" t="s">
        <v>86</v>
      </c>
      <c r="G63" s="22"/>
      <c r="H63" s="87">
        <f t="shared" si="1"/>
        <v>22.3</v>
      </c>
      <c r="I63" s="108">
        <f t="shared" si="1"/>
        <v>22.3</v>
      </c>
    </row>
    <row r="64" spans="1:9" s="1" customFormat="1" ht="54" customHeight="1">
      <c r="A64" s="14"/>
      <c r="B64" s="29" t="s">
        <v>121</v>
      </c>
      <c r="C64" s="22">
        <v>957</v>
      </c>
      <c r="D64" s="12" t="s">
        <v>11</v>
      </c>
      <c r="E64" s="12" t="s">
        <v>44</v>
      </c>
      <c r="F64" s="12" t="s">
        <v>86</v>
      </c>
      <c r="G64" s="22">
        <v>200</v>
      </c>
      <c r="H64" s="87">
        <f t="shared" si="1"/>
        <v>22.3</v>
      </c>
      <c r="I64" s="108">
        <f t="shared" si="1"/>
        <v>22.3</v>
      </c>
    </row>
    <row r="65" spans="1:9" s="1" customFormat="1" ht="52.5" customHeight="1">
      <c r="A65" s="14"/>
      <c r="B65" s="39" t="s">
        <v>115</v>
      </c>
      <c r="C65" s="22">
        <v>957</v>
      </c>
      <c r="D65" s="12" t="s">
        <v>11</v>
      </c>
      <c r="E65" s="12" t="s">
        <v>44</v>
      </c>
      <c r="F65" s="12" t="s">
        <v>86</v>
      </c>
      <c r="G65" s="22">
        <v>240</v>
      </c>
      <c r="H65" s="87">
        <f t="shared" si="1"/>
        <v>22.3</v>
      </c>
      <c r="I65" s="108">
        <f t="shared" si="1"/>
        <v>22.3</v>
      </c>
    </row>
    <row r="66" spans="1:9" s="1" customFormat="1" ht="21" customHeight="1">
      <c r="A66" s="55"/>
      <c r="B66" s="27" t="s">
        <v>148</v>
      </c>
      <c r="C66" s="22">
        <v>957</v>
      </c>
      <c r="D66" s="12" t="s">
        <v>11</v>
      </c>
      <c r="E66" s="12" t="s">
        <v>44</v>
      </c>
      <c r="F66" s="12" t="s">
        <v>86</v>
      </c>
      <c r="G66" s="22">
        <v>244</v>
      </c>
      <c r="H66" s="87">
        <v>22.3</v>
      </c>
      <c r="I66" s="108">
        <v>22.3</v>
      </c>
    </row>
    <row r="67" spans="1:9" s="1" customFormat="1" ht="25.5" customHeight="1">
      <c r="A67" s="17"/>
      <c r="B67" s="54" t="s">
        <v>15</v>
      </c>
      <c r="C67" s="11" t="s">
        <v>10</v>
      </c>
      <c r="D67" s="11" t="s">
        <v>16</v>
      </c>
      <c r="E67" s="11" t="s">
        <v>49</v>
      </c>
      <c r="F67" s="11"/>
      <c r="G67" s="11"/>
      <c r="H67" s="85">
        <f aca="true" t="shared" si="2" ref="H67:I70">H68</f>
        <v>0</v>
      </c>
      <c r="I67" s="106">
        <f t="shared" si="2"/>
        <v>0</v>
      </c>
    </row>
    <row r="68" spans="1:9" s="1" customFormat="1" ht="16.5" customHeight="1">
      <c r="A68" s="17"/>
      <c r="B68" s="31" t="s">
        <v>32</v>
      </c>
      <c r="C68" s="12" t="s">
        <v>10</v>
      </c>
      <c r="D68" s="12" t="s">
        <v>16</v>
      </c>
      <c r="E68" s="12" t="s">
        <v>18</v>
      </c>
      <c r="F68" s="12" t="s">
        <v>80</v>
      </c>
      <c r="G68" s="12"/>
      <c r="H68" s="87">
        <f t="shared" si="2"/>
        <v>0</v>
      </c>
      <c r="I68" s="108">
        <f>I69</f>
        <v>0</v>
      </c>
    </row>
    <row r="69" spans="1:9" s="1" customFormat="1" ht="48" customHeight="1">
      <c r="A69" s="14"/>
      <c r="B69" s="29" t="s">
        <v>45</v>
      </c>
      <c r="C69" s="12" t="s">
        <v>10</v>
      </c>
      <c r="D69" s="12" t="s">
        <v>16</v>
      </c>
      <c r="E69" s="12" t="s">
        <v>18</v>
      </c>
      <c r="F69" s="12" t="s">
        <v>87</v>
      </c>
      <c r="G69" s="12"/>
      <c r="H69" s="87">
        <f>H70+H74</f>
        <v>0</v>
      </c>
      <c r="I69" s="108">
        <f>I70+I74</f>
        <v>0</v>
      </c>
    </row>
    <row r="70" spans="1:9" s="1" customFormat="1" ht="108" customHeight="1">
      <c r="A70" s="14"/>
      <c r="B70" s="26" t="s">
        <v>28</v>
      </c>
      <c r="C70" s="12" t="s">
        <v>10</v>
      </c>
      <c r="D70" s="12" t="s">
        <v>16</v>
      </c>
      <c r="E70" s="12" t="s">
        <v>18</v>
      </c>
      <c r="F70" s="12" t="s">
        <v>87</v>
      </c>
      <c r="G70" s="12" t="s">
        <v>26</v>
      </c>
      <c r="H70" s="87">
        <f t="shared" si="2"/>
        <v>0</v>
      </c>
      <c r="I70" s="108">
        <f t="shared" si="2"/>
        <v>0</v>
      </c>
    </row>
    <row r="71" spans="1:9" s="1" customFormat="1" ht="50.25" customHeight="1">
      <c r="A71" s="14"/>
      <c r="B71" s="43" t="s">
        <v>96</v>
      </c>
      <c r="C71" s="12" t="s">
        <v>10</v>
      </c>
      <c r="D71" s="12" t="s">
        <v>16</v>
      </c>
      <c r="E71" s="12" t="s">
        <v>18</v>
      </c>
      <c r="F71" s="12" t="s">
        <v>87</v>
      </c>
      <c r="G71" s="12" t="s">
        <v>97</v>
      </c>
      <c r="H71" s="87">
        <f>H72+H73</f>
        <v>0</v>
      </c>
      <c r="I71" s="108">
        <f>I72+I73</f>
        <v>0</v>
      </c>
    </row>
    <row r="72" spans="1:9" s="1" customFormat="1" ht="37.5" customHeight="1">
      <c r="A72" s="14"/>
      <c r="B72" s="29" t="s">
        <v>103</v>
      </c>
      <c r="C72" s="12" t="s">
        <v>10</v>
      </c>
      <c r="D72" s="12" t="s">
        <v>16</v>
      </c>
      <c r="E72" s="12" t="s">
        <v>18</v>
      </c>
      <c r="F72" s="12" t="s">
        <v>87</v>
      </c>
      <c r="G72" s="12" t="s">
        <v>98</v>
      </c>
      <c r="H72" s="87">
        <v>0</v>
      </c>
      <c r="I72" s="108">
        <v>0</v>
      </c>
    </row>
    <row r="73" spans="1:11" ht="79.5" customHeight="1">
      <c r="A73" s="55"/>
      <c r="B73" s="33" t="s">
        <v>99</v>
      </c>
      <c r="C73" s="12" t="s">
        <v>10</v>
      </c>
      <c r="D73" s="12" t="s">
        <v>16</v>
      </c>
      <c r="E73" s="12" t="s">
        <v>18</v>
      </c>
      <c r="F73" s="12" t="s">
        <v>87</v>
      </c>
      <c r="G73" s="12" t="s">
        <v>100</v>
      </c>
      <c r="H73" s="87">
        <v>0</v>
      </c>
      <c r="I73" s="108">
        <v>0</v>
      </c>
      <c r="J73" s="1"/>
      <c r="K73" s="1"/>
    </row>
    <row r="74" spans="1:11" ht="51" customHeight="1">
      <c r="A74" s="55"/>
      <c r="B74" s="29" t="s">
        <v>121</v>
      </c>
      <c r="C74" s="12" t="s">
        <v>10</v>
      </c>
      <c r="D74" s="12" t="s">
        <v>16</v>
      </c>
      <c r="E74" s="12" t="s">
        <v>18</v>
      </c>
      <c r="F74" s="12" t="s">
        <v>87</v>
      </c>
      <c r="G74" s="12" t="s">
        <v>29</v>
      </c>
      <c r="H74" s="87">
        <f>H75</f>
        <v>0</v>
      </c>
      <c r="I74" s="108">
        <f>I75</f>
        <v>0</v>
      </c>
      <c r="J74" s="1"/>
      <c r="K74" s="1"/>
    </row>
    <row r="75" spans="1:11" ht="54.75" customHeight="1">
      <c r="A75" s="55"/>
      <c r="B75" s="39" t="s">
        <v>115</v>
      </c>
      <c r="C75" s="12" t="s">
        <v>10</v>
      </c>
      <c r="D75" s="12" t="s">
        <v>16</v>
      </c>
      <c r="E75" s="12" t="s">
        <v>18</v>
      </c>
      <c r="F75" s="12" t="s">
        <v>87</v>
      </c>
      <c r="G75" s="12" t="s">
        <v>116</v>
      </c>
      <c r="H75" s="87">
        <f>H76</f>
        <v>0</v>
      </c>
      <c r="I75" s="108">
        <f>I76</f>
        <v>0</v>
      </c>
      <c r="J75" s="1"/>
      <c r="K75" s="1"/>
    </row>
    <row r="76" spans="1:11" ht="22.5" customHeight="1">
      <c r="A76" s="55"/>
      <c r="B76" s="29" t="s">
        <v>148</v>
      </c>
      <c r="C76" s="12" t="s">
        <v>10</v>
      </c>
      <c r="D76" s="12" t="s">
        <v>16</v>
      </c>
      <c r="E76" s="12" t="s">
        <v>18</v>
      </c>
      <c r="F76" s="12" t="s">
        <v>87</v>
      </c>
      <c r="G76" s="12" t="s">
        <v>67</v>
      </c>
      <c r="H76" s="87">
        <v>0</v>
      </c>
      <c r="I76" s="108">
        <v>0</v>
      </c>
      <c r="J76" s="1"/>
      <c r="K76" s="1"/>
    </row>
    <row r="77" spans="1:11" ht="46.5" customHeight="1">
      <c r="A77" s="14"/>
      <c r="B77" s="54" t="s">
        <v>17</v>
      </c>
      <c r="C77" s="11" t="s">
        <v>10</v>
      </c>
      <c r="D77" s="11" t="s">
        <v>18</v>
      </c>
      <c r="E77" s="11" t="s">
        <v>49</v>
      </c>
      <c r="F77" s="11"/>
      <c r="G77" s="11"/>
      <c r="H77" s="86">
        <f aca="true" t="shared" si="3" ref="H77:I82">H78</f>
        <v>1</v>
      </c>
      <c r="I77" s="107">
        <f t="shared" si="3"/>
        <v>1</v>
      </c>
      <c r="J77" s="1"/>
      <c r="K77" s="1"/>
    </row>
    <row r="78" spans="1:11" ht="66.75" customHeight="1">
      <c r="A78" s="14"/>
      <c r="B78" s="26" t="s">
        <v>187</v>
      </c>
      <c r="C78" s="12" t="s">
        <v>10</v>
      </c>
      <c r="D78" s="12" t="s">
        <v>18</v>
      </c>
      <c r="E78" s="12" t="s">
        <v>22</v>
      </c>
      <c r="F78" s="12"/>
      <c r="G78" s="12"/>
      <c r="H78" s="88">
        <f t="shared" si="3"/>
        <v>1</v>
      </c>
      <c r="I78" s="103">
        <f t="shared" si="3"/>
        <v>1</v>
      </c>
      <c r="J78" s="1"/>
      <c r="K78" s="1"/>
    </row>
    <row r="79" spans="1:11" ht="20.25" customHeight="1">
      <c r="A79" s="14"/>
      <c r="B79" s="28" t="s">
        <v>32</v>
      </c>
      <c r="C79" s="12" t="s">
        <v>10</v>
      </c>
      <c r="D79" s="12" t="s">
        <v>18</v>
      </c>
      <c r="E79" s="12" t="s">
        <v>22</v>
      </c>
      <c r="F79" s="12" t="s">
        <v>80</v>
      </c>
      <c r="G79" s="12"/>
      <c r="H79" s="88">
        <f t="shared" si="3"/>
        <v>1</v>
      </c>
      <c r="I79" s="103">
        <f t="shared" si="3"/>
        <v>1</v>
      </c>
      <c r="J79" s="1"/>
      <c r="K79" s="1"/>
    </row>
    <row r="80" spans="1:11" ht="33.75" customHeight="1">
      <c r="A80" s="14"/>
      <c r="B80" s="26" t="s">
        <v>47</v>
      </c>
      <c r="C80" s="12" t="s">
        <v>10</v>
      </c>
      <c r="D80" s="12" t="s">
        <v>18</v>
      </c>
      <c r="E80" s="12" t="s">
        <v>22</v>
      </c>
      <c r="F80" s="12" t="s">
        <v>88</v>
      </c>
      <c r="G80" s="12"/>
      <c r="H80" s="88">
        <f t="shared" si="3"/>
        <v>1</v>
      </c>
      <c r="I80" s="103">
        <f t="shared" si="3"/>
        <v>1</v>
      </c>
      <c r="J80" s="1"/>
      <c r="K80" s="1"/>
    </row>
    <row r="81" spans="1:11" ht="51.75" customHeight="1">
      <c r="A81" s="14"/>
      <c r="B81" s="29" t="s">
        <v>121</v>
      </c>
      <c r="C81" s="12" t="s">
        <v>10</v>
      </c>
      <c r="D81" s="12" t="s">
        <v>18</v>
      </c>
      <c r="E81" s="12" t="s">
        <v>22</v>
      </c>
      <c r="F81" s="12" t="s">
        <v>88</v>
      </c>
      <c r="G81" s="12" t="s">
        <v>29</v>
      </c>
      <c r="H81" s="88">
        <f t="shared" si="3"/>
        <v>1</v>
      </c>
      <c r="I81" s="103">
        <f t="shared" si="3"/>
        <v>1</v>
      </c>
      <c r="J81" s="1"/>
      <c r="K81" s="1"/>
    </row>
    <row r="82" spans="1:11" ht="47.25" customHeight="1">
      <c r="A82" s="14"/>
      <c r="B82" s="39" t="s">
        <v>115</v>
      </c>
      <c r="C82" s="12" t="s">
        <v>10</v>
      </c>
      <c r="D82" s="12" t="s">
        <v>18</v>
      </c>
      <c r="E82" s="12" t="s">
        <v>22</v>
      </c>
      <c r="F82" s="12" t="s">
        <v>88</v>
      </c>
      <c r="G82" s="12" t="s">
        <v>116</v>
      </c>
      <c r="H82" s="88">
        <f t="shared" si="3"/>
        <v>1</v>
      </c>
      <c r="I82" s="103">
        <f t="shared" si="3"/>
        <v>1</v>
      </c>
      <c r="J82" s="1"/>
      <c r="K82" s="1"/>
    </row>
    <row r="83" spans="1:11" ht="26.25" customHeight="1">
      <c r="A83" s="14"/>
      <c r="B83" s="29" t="s">
        <v>148</v>
      </c>
      <c r="C83" s="22">
        <v>957</v>
      </c>
      <c r="D83" s="12" t="s">
        <v>18</v>
      </c>
      <c r="E83" s="12" t="s">
        <v>22</v>
      </c>
      <c r="F83" s="12" t="s">
        <v>88</v>
      </c>
      <c r="G83" s="22">
        <v>244</v>
      </c>
      <c r="H83" s="88">
        <v>1</v>
      </c>
      <c r="I83" s="103">
        <v>1</v>
      </c>
      <c r="J83" s="1"/>
      <c r="K83" s="1"/>
    </row>
    <row r="84" spans="1:11" ht="24" customHeight="1">
      <c r="A84" s="14"/>
      <c r="B84" s="82" t="s">
        <v>48</v>
      </c>
      <c r="C84" s="11" t="s">
        <v>10</v>
      </c>
      <c r="D84" s="11" t="s">
        <v>41</v>
      </c>
      <c r="E84" s="11" t="s">
        <v>49</v>
      </c>
      <c r="F84" s="11"/>
      <c r="G84" s="11"/>
      <c r="H84" s="86">
        <f>H85</f>
        <v>1326.8</v>
      </c>
      <c r="I84" s="107">
        <f>I85</f>
        <v>1789.3</v>
      </c>
      <c r="J84" s="1"/>
      <c r="K84" s="1"/>
    </row>
    <row r="85" spans="1:11" ht="25.5" customHeight="1">
      <c r="A85" s="34"/>
      <c r="B85" s="32" t="s">
        <v>55</v>
      </c>
      <c r="C85" s="12" t="s">
        <v>10</v>
      </c>
      <c r="D85" s="12" t="s">
        <v>41</v>
      </c>
      <c r="E85" s="12" t="s">
        <v>46</v>
      </c>
      <c r="F85" s="12"/>
      <c r="G85" s="12"/>
      <c r="H85" s="88">
        <f>H86</f>
        <v>1326.8</v>
      </c>
      <c r="I85" s="103">
        <f>I86</f>
        <v>1789.3</v>
      </c>
      <c r="J85" s="1"/>
      <c r="K85" s="1"/>
    </row>
    <row r="86" spans="1:11" ht="65.25" customHeight="1">
      <c r="A86" s="141"/>
      <c r="B86" s="110" t="s">
        <v>129</v>
      </c>
      <c r="C86" s="20" t="s">
        <v>10</v>
      </c>
      <c r="D86" s="20" t="s">
        <v>41</v>
      </c>
      <c r="E86" s="20" t="s">
        <v>46</v>
      </c>
      <c r="F86" s="20" t="s">
        <v>131</v>
      </c>
      <c r="G86" s="20"/>
      <c r="H86" s="89">
        <f>H87+H94</f>
        <v>1326.8</v>
      </c>
      <c r="I86" s="103">
        <f>I87+I94</f>
        <v>1789.3</v>
      </c>
      <c r="J86" s="1"/>
      <c r="K86" s="1"/>
    </row>
    <row r="87" spans="1:11" ht="30">
      <c r="A87" s="141"/>
      <c r="B87" s="110" t="s">
        <v>149</v>
      </c>
      <c r="C87" s="20" t="s">
        <v>10</v>
      </c>
      <c r="D87" s="20" t="s">
        <v>41</v>
      </c>
      <c r="E87" s="20" t="s">
        <v>46</v>
      </c>
      <c r="F87" s="20" t="s">
        <v>150</v>
      </c>
      <c r="G87" s="20"/>
      <c r="H87" s="89">
        <f aca="true" t="shared" si="4" ref="H87:I92">H88</f>
        <v>1026.8</v>
      </c>
      <c r="I87" s="103">
        <f t="shared" si="4"/>
        <v>1489.3</v>
      </c>
      <c r="J87" s="1"/>
      <c r="K87" s="1"/>
    </row>
    <row r="88" spans="1:11" ht="72" customHeight="1">
      <c r="A88" s="141"/>
      <c r="B88" s="111" t="s">
        <v>151</v>
      </c>
      <c r="C88" s="49">
        <v>957</v>
      </c>
      <c r="D88" s="20" t="s">
        <v>41</v>
      </c>
      <c r="E88" s="20" t="s">
        <v>46</v>
      </c>
      <c r="F88" s="20" t="s">
        <v>183</v>
      </c>
      <c r="G88" s="49"/>
      <c r="H88" s="89">
        <f t="shared" si="4"/>
        <v>1026.8</v>
      </c>
      <c r="I88" s="103">
        <f t="shared" si="4"/>
        <v>1489.3</v>
      </c>
      <c r="J88" s="1"/>
      <c r="K88" s="1"/>
    </row>
    <row r="89" spans="1:11" ht="60.75" customHeight="1">
      <c r="A89" s="141"/>
      <c r="B89" s="112" t="s">
        <v>130</v>
      </c>
      <c r="C89" s="20" t="s">
        <v>10</v>
      </c>
      <c r="D89" s="20" t="s">
        <v>41</v>
      </c>
      <c r="E89" s="20" t="s">
        <v>46</v>
      </c>
      <c r="F89" s="20" t="s">
        <v>152</v>
      </c>
      <c r="G89" s="49"/>
      <c r="H89" s="89">
        <f t="shared" si="4"/>
        <v>1026.8</v>
      </c>
      <c r="I89" s="103">
        <f t="shared" si="4"/>
        <v>1489.3</v>
      </c>
      <c r="J89" s="1"/>
      <c r="K89" s="1"/>
    </row>
    <row r="90" spans="1:11" ht="51" customHeight="1">
      <c r="A90" s="141"/>
      <c r="B90" s="113" t="s">
        <v>121</v>
      </c>
      <c r="C90" s="20" t="s">
        <v>10</v>
      </c>
      <c r="D90" s="20" t="s">
        <v>41</v>
      </c>
      <c r="E90" s="20" t="s">
        <v>46</v>
      </c>
      <c r="F90" s="20" t="s">
        <v>152</v>
      </c>
      <c r="G90" s="49">
        <v>200</v>
      </c>
      <c r="H90" s="89">
        <f t="shared" si="4"/>
        <v>1026.8</v>
      </c>
      <c r="I90" s="103">
        <f t="shared" si="4"/>
        <v>1489.3</v>
      </c>
      <c r="J90" s="1"/>
      <c r="K90" s="1"/>
    </row>
    <row r="91" spans="1:11" ht="50.25" customHeight="1">
      <c r="A91" s="141"/>
      <c r="B91" s="114" t="s">
        <v>115</v>
      </c>
      <c r="C91" s="20" t="s">
        <v>10</v>
      </c>
      <c r="D91" s="20" t="s">
        <v>41</v>
      </c>
      <c r="E91" s="20" t="s">
        <v>46</v>
      </c>
      <c r="F91" s="20" t="s">
        <v>152</v>
      </c>
      <c r="G91" s="49">
        <v>240</v>
      </c>
      <c r="H91" s="89">
        <f t="shared" si="4"/>
        <v>1026.8</v>
      </c>
      <c r="I91" s="103">
        <f t="shared" si="4"/>
        <v>1489.3</v>
      </c>
      <c r="J91" s="1"/>
      <c r="K91" s="1"/>
    </row>
    <row r="92" spans="1:11" ht="32.25" customHeight="1">
      <c r="A92" s="141"/>
      <c r="B92" s="115" t="s">
        <v>148</v>
      </c>
      <c r="C92" s="20" t="s">
        <v>10</v>
      </c>
      <c r="D92" s="20" t="s">
        <v>41</v>
      </c>
      <c r="E92" s="20" t="s">
        <v>46</v>
      </c>
      <c r="F92" s="20" t="s">
        <v>152</v>
      </c>
      <c r="G92" s="49">
        <v>244</v>
      </c>
      <c r="H92" s="89">
        <f t="shared" si="4"/>
        <v>1026.8</v>
      </c>
      <c r="I92" s="103">
        <f t="shared" si="4"/>
        <v>1489.3</v>
      </c>
      <c r="J92" s="1"/>
      <c r="K92" s="1"/>
    </row>
    <row r="93" spans="1:11" ht="26.25" customHeight="1">
      <c r="A93" s="141"/>
      <c r="B93" s="116" t="s">
        <v>125</v>
      </c>
      <c r="C93" s="20" t="s">
        <v>10</v>
      </c>
      <c r="D93" s="20" t="s">
        <v>41</v>
      </c>
      <c r="E93" s="20" t="s">
        <v>46</v>
      </c>
      <c r="F93" s="20" t="s">
        <v>152</v>
      </c>
      <c r="G93" s="49">
        <v>244</v>
      </c>
      <c r="H93" s="89">
        <v>1026.8</v>
      </c>
      <c r="I93" s="103">
        <v>1489.3</v>
      </c>
      <c r="J93" s="1"/>
      <c r="K93" s="1"/>
    </row>
    <row r="94" spans="1:11" ht="36" customHeight="1">
      <c r="A94" s="141"/>
      <c r="B94" s="114" t="s">
        <v>153</v>
      </c>
      <c r="C94" s="20" t="s">
        <v>10</v>
      </c>
      <c r="D94" s="20" t="s">
        <v>41</v>
      </c>
      <c r="E94" s="20" t="s">
        <v>46</v>
      </c>
      <c r="F94" s="20" t="s">
        <v>154</v>
      </c>
      <c r="G94" s="49"/>
      <c r="H94" s="89">
        <f aca="true" t="shared" si="5" ref="H94:I99">H95</f>
        <v>300</v>
      </c>
      <c r="I94" s="103">
        <f t="shared" si="5"/>
        <v>300</v>
      </c>
      <c r="J94" s="1"/>
      <c r="K94" s="1"/>
    </row>
    <row r="95" spans="1:11" ht="48.75" customHeight="1">
      <c r="A95" s="141"/>
      <c r="B95" s="114" t="s">
        <v>155</v>
      </c>
      <c r="C95" s="20" t="s">
        <v>10</v>
      </c>
      <c r="D95" s="20" t="s">
        <v>41</v>
      </c>
      <c r="E95" s="20" t="s">
        <v>46</v>
      </c>
      <c r="F95" s="20" t="s">
        <v>156</v>
      </c>
      <c r="G95" s="49"/>
      <c r="H95" s="89">
        <f t="shared" si="5"/>
        <v>300</v>
      </c>
      <c r="I95" s="103">
        <f t="shared" si="5"/>
        <v>300</v>
      </c>
      <c r="J95" s="1"/>
      <c r="K95" s="1"/>
    </row>
    <row r="96" spans="1:11" ht="66.75" customHeight="1">
      <c r="A96" s="141"/>
      <c r="B96" s="112" t="s">
        <v>130</v>
      </c>
      <c r="C96" s="20" t="s">
        <v>10</v>
      </c>
      <c r="D96" s="20" t="s">
        <v>41</v>
      </c>
      <c r="E96" s="20" t="s">
        <v>46</v>
      </c>
      <c r="F96" s="20" t="s">
        <v>157</v>
      </c>
      <c r="G96" s="49"/>
      <c r="H96" s="89">
        <f t="shared" si="5"/>
        <v>300</v>
      </c>
      <c r="I96" s="103">
        <f t="shared" si="5"/>
        <v>300</v>
      </c>
      <c r="J96" s="1"/>
      <c r="K96" s="1"/>
    </row>
    <row r="97" spans="1:11" ht="50.25" customHeight="1">
      <c r="A97" s="141"/>
      <c r="B97" s="113" t="s">
        <v>121</v>
      </c>
      <c r="C97" s="20" t="s">
        <v>10</v>
      </c>
      <c r="D97" s="20" t="s">
        <v>41</v>
      </c>
      <c r="E97" s="20" t="s">
        <v>46</v>
      </c>
      <c r="F97" s="20" t="s">
        <v>157</v>
      </c>
      <c r="G97" s="49">
        <v>200</v>
      </c>
      <c r="H97" s="89">
        <f t="shared" si="5"/>
        <v>300</v>
      </c>
      <c r="I97" s="103">
        <f t="shared" si="5"/>
        <v>300</v>
      </c>
      <c r="J97" s="1"/>
      <c r="K97" s="1"/>
    </row>
    <row r="98" spans="1:9" ht="45">
      <c r="A98" s="141"/>
      <c r="B98" s="114" t="s">
        <v>115</v>
      </c>
      <c r="C98" s="20" t="s">
        <v>10</v>
      </c>
      <c r="D98" s="20" t="s">
        <v>41</v>
      </c>
      <c r="E98" s="20" t="s">
        <v>46</v>
      </c>
      <c r="F98" s="20" t="s">
        <v>157</v>
      </c>
      <c r="G98" s="49">
        <v>240</v>
      </c>
      <c r="H98" s="89">
        <f t="shared" si="5"/>
        <v>300</v>
      </c>
      <c r="I98" s="103">
        <f t="shared" si="5"/>
        <v>300</v>
      </c>
    </row>
    <row r="99" spans="1:9" ht="18" customHeight="1">
      <c r="A99" s="141"/>
      <c r="B99" s="115" t="s">
        <v>148</v>
      </c>
      <c r="C99" s="20" t="s">
        <v>10</v>
      </c>
      <c r="D99" s="20" t="s">
        <v>41</v>
      </c>
      <c r="E99" s="20" t="s">
        <v>46</v>
      </c>
      <c r="F99" s="20" t="s">
        <v>157</v>
      </c>
      <c r="G99" s="49">
        <v>244</v>
      </c>
      <c r="H99" s="89">
        <f t="shared" si="5"/>
        <v>300</v>
      </c>
      <c r="I99" s="103">
        <f t="shared" si="5"/>
        <v>300</v>
      </c>
    </row>
    <row r="100" spans="1:9" ht="21.75" customHeight="1">
      <c r="A100" s="141"/>
      <c r="B100" s="116" t="s">
        <v>125</v>
      </c>
      <c r="C100" s="20" t="s">
        <v>10</v>
      </c>
      <c r="D100" s="20" t="s">
        <v>41</v>
      </c>
      <c r="E100" s="20" t="s">
        <v>46</v>
      </c>
      <c r="F100" s="20" t="s">
        <v>157</v>
      </c>
      <c r="G100" s="49">
        <v>244</v>
      </c>
      <c r="H100" s="89">
        <v>300</v>
      </c>
      <c r="I100" s="103">
        <v>300</v>
      </c>
    </row>
    <row r="101" spans="1:9" ht="40.5" customHeight="1">
      <c r="A101" s="141"/>
      <c r="B101" s="105" t="s">
        <v>56</v>
      </c>
      <c r="C101" s="23" t="s">
        <v>10</v>
      </c>
      <c r="D101" s="23" t="s">
        <v>50</v>
      </c>
      <c r="E101" s="23" t="s">
        <v>49</v>
      </c>
      <c r="F101" s="23"/>
      <c r="G101" s="48"/>
      <c r="H101" s="90">
        <f>H102+H141+H161</f>
        <v>5608.006600000001</v>
      </c>
      <c r="I101" s="103">
        <f>I102+I141+I161</f>
        <v>5297.1601</v>
      </c>
    </row>
    <row r="102" spans="1:9" ht="22.5" customHeight="1">
      <c r="A102" s="35"/>
      <c r="B102" s="71" t="s">
        <v>63</v>
      </c>
      <c r="C102" s="12" t="s">
        <v>10</v>
      </c>
      <c r="D102" s="12" t="s">
        <v>50</v>
      </c>
      <c r="E102" s="12" t="s">
        <v>11</v>
      </c>
      <c r="F102" s="12"/>
      <c r="G102" s="42"/>
      <c r="H102" s="89">
        <f>H103+H112</f>
        <v>1766.07321</v>
      </c>
      <c r="I102" s="103">
        <f>I103+I112</f>
        <v>1432.3154800000002</v>
      </c>
    </row>
    <row r="103" spans="1:9" ht="26.25" customHeight="1">
      <c r="A103" s="141"/>
      <c r="B103" s="117" t="s">
        <v>32</v>
      </c>
      <c r="C103" s="20" t="s">
        <v>10</v>
      </c>
      <c r="D103" s="20" t="s">
        <v>50</v>
      </c>
      <c r="E103" s="41" t="s">
        <v>11</v>
      </c>
      <c r="F103" s="48" t="s">
        <v>80</v>
      </c>
      <c r="G103" s="47"/>
      <c r="H103" s="91">
        <f aca="true" t="shared" si="6" ref="H103:I107">H104</f>
        <v>396.1</v>
      </c>
      <c r="I103" s="108">
        <f t="shared" si="6"/>
        <v>396.1</v>
      </c>
    </row>
    <row r="104" spans="1:9" ht="85.5" customHeight="1">
      <c r="A104" s="141"/>
      <c r="B104" s="113" t="s">
        <v>64</v>
      </c>
      <c r="C104" s="12" t="s">
        <v>10</v>
      </c>
      <c r="D104" s="12" t="s">
        <v>50</v>
      </c>
      <c r="E104" s="12" t="s">
        <v>11</v>
      </c>
      <c r="F104" s="12" t="s">
        <v>89</v>
      </c>
      <c r="G104" s="23"/>
      <c r="H104" s="92">
        <f>H105+H109</f>
        <v>396.1</v>
      </c>
      <c r="I104" s="103">
        <f>I105+I109</f>
        <v>396.1</v>
      </c>
    </row>
    <row r="105" spans="1:9" ht="33.75" customHeight="1">
      <c r="A105" s="141"/>
      <c r="B105" s="118" t="s">
        <v>66</v>
      </c>
      <c r="C105" s="12" t="s">
        <v>10</v>
      </c>
      <c r="D105" s="12" t="s">
        <v>50</v>
      </c>
      <c r="E105" s="12" t="s">
        <v>11</v>
      </c>
      <c r="F105" s="12" t="s">
        <v>89</v>
      </c>
      <c r="G105" s="12" t="s">
        <v>29</v>
      </c>
      <c r="H105" s="88">
        <f t="shared" si="6"/>
        <v>396</v>
      </c>
      <c r="I105" s="103">
        <f t="shared" si="6"/>
        <v>396</v>
      </c>
    </row>
    <row r="106" spans="1:9" ht="49.5" customHeight="1">
      <c r="A106" s="141"/>
      <c r="B106" s="118" t="s">
        <v>121</v>
      </c>
      <c r="C106" s="4" t="s">
        <v>10</v>
      </c>
      <c r="D106" s="4" t="s">
        <v>50</v>
      </c>
      <c r="E106" s="4" t="s">
        <v>11</v>
      </c>
      <c r="F106" s="4" t="s">
        <v>89</v>
      </c>
      <c r="G106" s="4" t="s">
        <v>29</v>
      </c>
      <c r="H106" s="93">
        <f t="shared" si="6"/>
        <v>396</v>
      </c>
      <c r="I106" s="103">
        <f t="shared" si="6"/>
        <v>396</v>
      </c>
    </row>
    <row r="107" spans="1:9" ht="47.25" customHeight="1">
      <c r="A107" s="50"/>
      <c r="B107" s="114" t="s">
        <v>115</v>
      </c>
      <c r="C107" s="20" t="s">
        <v>10</v>
      </c>
      <c r="D107" s="20" t="s">
        <v>50</v>
      </c>
      <c r="E107" s="20" t="s">
        <v>11</v>
      </c>
      <c r="F107" s="20" t="s">
        <v>89</v>
      </c>
      <c r="G107" s="20" t="s">
        <v>116</v>
      </c>
      <c r="H107" s="89">
        <f t="shared" si="6"/>
        <v>396</v>
      </c>
      <c r="I107" s="103">
        <f t="shared" si="6"/>
        <v>396</v>
      </c>
    </row>
    <row r="108" spans="1:9" ht="23.25" customHeight="1">
      <c r="A108" s="50"/>
      <c r="B108" s="119" t="s">
        <v>148</v>
      </c>
      <c r="C108" s="68">
        <v>957</v>
      </c>
      <c r="D108" s="51" t="s">
        <v>50</v>
      </c>
      <c r="E108" s="51" t="s">
        <v>11</v>
      </c>
      <c r="F108" s="51" t="s">
        <v>89</v>
      </c>
      <c r="G108" s="49">
        <v>244</v>
      </c>
      <c r="H108" s="89">
        <v>396</v>
      </c>
      <c r="I108" s="103">
        <v>396</v>
      </c>
    </row>
    <row r="109" spans="1:9" ht="21" customHeight="1">
      <c r="A109" s="50"/>
      <c r="B109" s="111" t="s">
        <v>30</v>
      </c>
      <c r="C109" s="68">
        <v>957</v>
      </c>
      <c r="D109" s="51" t="s">
        <v>50</v>
      </c>
      <c r="E109" s="51" t="s">
        <v>11</v>
      </c>
      <c r="F109" s="51" t="s">
        <v>89</v>
      </c>
      <c r="G109" s="49">
        <v>800</v>
      </c>
      <c r="H109" s="89">
        <v>0.1</v>
      </c>
      <c r="I109" s="103">
        <v>0.1</v>
      </c>
    </row>
    <row r="110" spans="1:9" ht="29.25" customHeight="1">
      <c r="A110" s="50"/>
      <c r="B110" s="119" t="s">
        <v>72</v>
      </c>
      <c r="C110" s="68">
        <v>957</v>
      </c>
      <c r="D110" s="51" t="s">
        <v>50</v>
      </c>
      <c r="E110" s="51" t="s">
        <v>11</v>
      </c>
      <c r="F110" s="51" t="s">
        <v>89</v>
      </c>
      <c r="G110" s="49">
        <v>850</v>
      </c>
      <c r="H110" s="89">
        <v>0.1</v>
      </c>
      <c r="I110" s="103">
        <v>0.1</v>
      </c>
    </row>
    <row r="111" spans="1:9" ht="25.5" customHeight="1">
      <c r="A111" s="50"/>
      <c r="B111" s="114" t="s">
        <v>78</v>
      </c>
      <c r="C111" s="68">
        <v>957</v>
      </c>
      <c r="D111" s="51" t="s">
        <v>50</v>
      </c>
      <c r="E111" s="51" t="s">
        <v>11</v>
      </c>
      <c r="F111" s="51" t="s">
        <v>89</v>
      </c>
      <c r="G111" s="49">
        <v>853</v>
      </c>
      <c r="H111" s="89">
        <v>0.1</v>
      </c>
      <c r="I111" s="103">
        <v>0.1</v>
      </c>
    </row>
    <row r="112" spans="1:9" ht="68.25" customHeight="1">
      <c r="A112" s="50"/>
      <c r="B112" s="114" t="s">
        <v>132</v>
      </c>
      <c r="C112" s="49">
        <v>957</v>
      </c>
      <c r="D112" s="20" t="s">
        <v>50</v>
      </c>
      <c r="E112" s="20" t="s">
        <v>11</v>
      </c>
      <c r="F112" s="20" t="s">
        <v>133</v>
      </c>
      <c r="G112" s="49"/>
      <c r="H112" s="94">
        <f>H113+H134</f>
        <v>1369.97321</v>
      </c>
      <c r="I112" s="109">
        <f>I113+I134</f>
        <v>1036.21548</v>
      </c>
    </row>
    <row r="113" spans="1:9" ht="66" customHeight="1">
      <c r="A113" s="50"/>
      <c r="B113" s="114" t="s">
        <v>134</v>
      </c>
      <c r="C113" s="49">
        <v>957</v>
      </c>
      <c r="D113" s="20" t="s">
        <v>50</v>
      </c>
      <c r="E113" s="20" t="s">
        <v>11</v>
      </c>
      <c r="F113" s="20" t="s">
        <v>135</v>
      </c>
      <c r="G113" s="49"/>
      <c r="H113" s="94">
        <f>H114+H122+H128</f>
        <v>1368.97321</v>
      </c>
      <c r="I113" s="109">
        <f>I114+I122+I128</f>
        <v>1035.21548</v>
      </c>
    </row>
    <row r="114" spans="1:9" ht="61.5" customHeight="1">
      <c r="A114" s="50"/>
      <c r="B114" s="114" t="s">
        <v>137</v>
      </c>
      <c r="C114" s="49">
        <v>957</v>
      </c>
      <c r="D114" s="20" t="s">
        <v>50</v>
      </c>
      <c r="E114" s="20" t="s">
        <v>11</v>
      </c>
      <c r="F114" s="20" t="s">
        <v>138</v>
      </c>
      <c r="G114" s="49"/>
      <c r="H114" s="94">
        <f aca="true" t="shared" si="7" ref="H114:I118">H115</f>
        <v>1366.97321</v>
      </c>
      <c r="I114" s="109">
        <f t="shared" si="7"/>
        <v>1033.21548</v>
      </c>
    </row>
    <row r="115" spans="1:9" ht="86.25" customHeight="1">
      <c r="A115" s="50"/>
      <c r="B115" s="72" t="s">
        <v>136</v>
      </c>
      <c r="C115" s="49">
        <v>957</v>
      </c>
      <c r="D115" s="20" t="s">
        <v>50</v>
      </c>
      <c r="E115" s="20" t="s">
        <v>11</v>
      </c>
      <c r="F115" s="20" t="s">
        <v>139</v>
      </c>
      <c r="G115" s="49"/>
      <c r="H115" s="94">
        <f t="shared" si="7"/>
        <v>1366.97321</v>
      </c>
      <c r="I115" s="109">
        <f t="shared" si="7"/>
        <v>1033.21548</v>
      </c>
    </row>
    <row r="116" spans="1:9" ht="50.25" customHeight="1">
      <c r="A116" s="50"/>
      <c r="B116" s="118" t="s">
        <v>121</v>
      </c>
      <c r="C116" s="49">
        <v>957</v>
      </c>
      <c r="D116" s="20" t="s">
        <v>50</v>
      </c>
      <c r="E116" s="20" t="s">
        <v>11</v>
      </c>
      <c r="F116" s="20" t="s">
        <v>139</v>
      </c>
      <c r="G116" s="49">
        <v>200</v>
      </c>
      <c r="H116" s="94">
        <f t="shared" si="7"/>
        <v>1366.97321</v>
      </c>
      <c r="I116" s="109">
        <f t="shared" si="7"/>
        <v>1033.21548</v>
      </c>
    </row>
    <row r="117" spans="1:9" ht="46.5" customHeight="1">
      <c r="A117" s="50"/>
      <c r="B117" s="114" t="s">
        <v>115</v>
      </c>
      <c r="C117" s="49">
        <v>957</v>
      </c>
      <c r="D117" s="20" t="s">
        <v>50</v>
      </c>
      <c r="E117" s="20" t="s">
        <v>11</v>
      </c>
      <c r="F117" s="20" t="s">
        <v>139</v>
      </c>
      <c r="G117" s="49">
        <v>240</v>
      </c>
      <c r="H117" s="94">
        <f>H118+H120</f>
        <v>1366.97321</v>
      </c>
      <c r="I117" s="109">
        <f>I118+I120</f>
        <v>1033.21548</v>
      </c>
    </row>
    <row r="118" spans="1:9" ht="22.5" customHeight="1">
      <c r="A118" s="50"/>
      <c r="B118" s="120" t="s">
        <v>148</v>
      </c>
      <c r="C118" s="49">
        <v>957</v>
      </c>
      <c r="D118" s="20" t="s">
        <v>50</v>
      </c>
      <c r="E118" s="20" t="s">
        <v>11</v>
      </c>
      <c r="F118" s="20" t="s">
        <v>139</v>
      </c>
      <c r="G118" s="49">
        <v>244</v>
      </c>
      <c r="H118" s="94">
        <f t="shared" si="7"/>
        <v>302.05763</v>
      </c>
      <c r="I118" s="109">
        <f t="shared" si="7"/>
        <v>302.05763</v>
      </c>
    </row>
    <row r="119" spans="1:9" ht="26.25" customHeight="1">
      <c r="A119" s="50"/>
      <c r="B119" s="116" t="s">
        <v>125</v>
      </c>
      <c r="C119" s="49">
        <v>957</v>
      </c>
      <c r="D119" s="20" t="s">
        <v>50</v>
      </c>
      <c r="E119" s="20" t="s">
        <v>11</v>
      </c>
      <c r="F119" s="20" t="s">
        <v>139</v>
      </c>
      <c r="G119" s="49">
        <v>244</v>
      </c>
      <c r="H119" s="94">
        <v>302.05763</v>
      </c>
      <c r="I119" s="109">
        <v>302.05763</v>
      </c>
    </row>
    <row r="120" spans="1:9" ht="24" customHeight="1">
      <c r="A120" s="50"/>
      <c r="B120" s="114" t="s">
        <v>188</v>
      </c>
      <c r="C120" s="49">
        <v>957</v>
      </c>
      <c r="D120" s="20" t="s">
        <v>50</v>
      </c>
      <c r="E120" s="20" t="s">
        <v>11</v>
      </c>
      <c r="F120" s="20" t="s">
        <v>139</v>
      </c>
      <c r="G120" s="49">
        <v>247</v>
      </c>
      <c r="H120" s="94">
        <f>H121</f>
        <v>1064.91558</v>
      </c>
      <c r="I120" s="109">
        <f>I121</f>
        <v>731.15785</v>
      </c>
    </row>
    <row r="121" spans="1:9" ht="24" customHeight="1">
      <c r="A121" s="50"/>
      <c r="B121" s="116" t="s">
        <v>125</v>
      </c>
      <c r="C121" s="49">
        <v>957</v>
      </c>
      <c r="D121" s="20" t="s">
        <v>50</v>
      </c>
      <c r="E121" s="20" t="s">
        <v>11</v>
      </c>
      <c r="F121" s="20" t="s">
        <v>139</v>
      </c>
      <c r="G121" s="49">
        <v>247</v>
      </c>
      <c r="H121" s="94">
        <v>1064.91558</v>
      </c>
      <c r="I121" s="109">
        <v>731.15785</v>
      </c>
    </row>
    <row r="122" spans="1:9" ht="71.25" customHeight="1">
      <c r="A122" s="50"/>
      <c r="B122" s="114" t="s">
        <v>140</v>
      </c>
      <c r="C122" s="49">
        <v>957</v>
      </c>
      <c r="D122" s="20" t="s">
        <v>50</v>
      </c>
      <c r="E122" s="20" t="s">
        <v>11</v>
      </c>
      <c r="F122" s="20" t="s">
        <v>141</v>
      </c>
      <c r="G122" s="49"/>
      <c r="H122" s="94">
        <f aca="true" t="shared" si="8" ref="H122:I126">H123</f>
        <v>1</v>
      </c>
      <c r="I122" s="109">
        <f t="shared" si="8"/>
        <v>1</v>
      </c>
    </row>
    <row r="123" spans="1:9" ht="81.75" customHeight="1">
      <c r="A123" s="50"/>
      <c r="B123" s="72" t="s">
        <v>136</v>
      </c>
      <c r="C123" s="49">
        <v>957</v>
      </c>
      <c r="D123" s="20" t="s">
        <v>50</v>
      </c>
      <c r="E123" s="20" t="s">
        <v>11</v>
      </c>
      <c r="F123" s="20" t="s">
        <v>142</v>
      </c>
      <c r="G123" s="49"/>
      <c r="H123" s="94">
        <f t="shared" si="8"/>
        <v>1</v>
      </c>
      <c r="I123" s="109">
        <f t="shared" si="8"/>
        <v>1</v>
      </c>
    </row>
    <row r="124" spans="1:9" ht="47.25" customHeight="1">
      <c r="A124" s="50"/>
      <c r="B124" s="118" t="s">
        <v>121</v>
      </c>
      <c r="C124" s="49">
        <v>957</v>
      </c>
      <c r="D124" s="20" t="s">
        <v>50</v>
      </c>
      <c r="E124" s="20" t="s">
        <v>11</v>
      </c>
      <c r="F124" s="20" t="s">
        <v>142</v>
      </c>
      <c r="G124" s="49">
        <v>200</v>
      </c>
      <c r="H124" s="94">
        <f t="shared" si="8"/>
        <v>1</v>
      </c>
      <c r="I124" s="109">
        <f t="shared" si="8"/>
        <v>1</v>
      </c>
    </row>
    <row r="125" spans="1:9" ht="49.5" customHeight="1">
      <c r="A125" s="50"/>
      <c r="B125" s="114" t="s">
        <v>115</v>
      </c>
      <c r="C125" s="49">
        <v>957</v>
      </c>
      <c r="D125" s="20" t="s">
        <v>50</v>
      </c>
      <c r="E125" s="20" t="s">
        <v>11</v>
      </c>
      <c r="F125" s="20" t="s">
        <v>142</v>
      </c>
      <c r="G125" s="49">
        <v>240</v>
      </c>
      <c r="H125" s="94">
        <f t="shared" si="8"/>
        <v>1</v>
      </c>
      <c r="I125" s="109">
        <f t="shared" si="8"/>
        <v>1</v>
      </c>
    </row>
    <row r="126" spans="1:9" ht="31.5" customHeight="1">
      <c r="A126" s="50"/>
      <c r="B126" s="120" t="s">
        <v>148</v>
      </c>
      <c r="C126" s="49">
        <v>957</v>
      </c>
      <c r="D126" s="20" t="s">
        <v>50</v>
      </c>
      <c r="E126" s="20" t="s">
        <v>11</v>
      </c>
      <c r="F126" s="20" t="s">
        <v>142</v>
      </c>
      <c r="G126" s="49">
        <v>244</v>
      </c>
      <c r="H126" s="94">
        <f t="shared" si="8"/>
        <v>1</v>
      </c>
      <c r="I126" s="109">
        <f t="shared" si="8"/>
        <v>1</v>
      </c>
    </row>
    <row r="127" spans="1:9" ht="23.25" customHeight="1">
      <c r="A127" s="50"/>
      <c r="B127" s="121" t="s">
        <v>125</v>
      </c>
      <c r="C127" s="49">
        <v>957</v>
      </c>
      <c r="D127" s="20" t="s">
        <v>50</v>
      </c>
      <c r="E127" s="20" t="s">
        <v>11</v>
      </c>
      <c r="F127" s="20" t="s">
        <v>142</v>
      </c>
      <c r="G127" s="49">
        <v>244</v>
      </c>
      <c r="H127" s="94">
        <v>1</v>
      </c>
      <c r="I127" s="109">
        <v>1</v>
      </c>
    </row>
    <row r="128" spans="1:9" ht="66" customHeight="1">
      <c r="A128" s="50"/>
      <c r="B128" s="114" t="s">
        <v>143</v>
      </c>
      <c r="C128" s="49">
        <v>957</v>
      </c>
      <c r="D128" s="20" t="s">
        <v>50</v>
      </c>
      <c r="E128" s="20" t="s">
        <v>11</v>
      </c>
      <c r="F128" s="20" t="s">
        <v>144</v>
      </c>
      <c r="G128" s="49"/>
      <c r="H128" s="94">
        <f aca="true" t="shared" si="9" ref="H128:I132">H129</f>
        <v>1</v>
      </c>
      <c r="I128" s="109">
        <f t="shared" si="9"/>
        <v>1</v>
      </c>
    </row>
    <row r="129" spans="1:9" ht="81" customHeight="1">
      <c r="A129" s="50"/>
      <c r="B129" s="159" t="s">
        <v>136</v>
      </c>
      <c r="C129" s="49">
        <v>957</v>
      </c>
      <c r="D129" s="20" t="s">
        <v>50</v>
      </c>
      <c r="E129" s="20" t="s">
        <v>11</v>
      </c>
      <c r="F129" s="20" t="s">
        <v>145</v>
      </c>
      <c r="G129" s="49"/>
      <c r="H129" s="94">
        <f t="shared" si="9"/>
        <v>1</v>
      </c>
      <c r="I129" s="109">
        <f t="shared" si="9"/>
        <v>1</v>
      </c>
    </row>
    <row r="130" spans="1:9" ht="53.25" customHeight="1">
      <c r="A130" s="50"/>
      <c r="B130" s="113" t="s">
        <v>121</v>
      </c>
      <c r="C130" s="49">
        <v>957</v>
      </c>
      <c r="D130" s="20" t="s">
        <v>50</v>
      </c>
      <c r="E130" s="20" t="s">
        <v>11</v>
      </c>
      <c r="F130" s="20" t="s">
        <v>145</v>
      </c>
      <c r="G130" s="49">
        <v>200</v>
      </c>
      <c r="H130" s="94">
        <f t="shared" si="9"/>
        <v>1</v>
      </c>
      <c r="I130" s="109">
        <f t="shared" si="9"/>
        <v>1</v>
      </c>
    </row>
    <row r="131" spans="1:9" ht="48" customHeight="1">
      <c r="A131" s="50"/>
      <c r="B131" s="114" t="s">
        <v>115</v>
      </c>
      <c r="C131" s="49">
        <v>957</v>
      </c>
      <c r="D131" s="20" t="s">
        <v>50</v>
      </c>
      <c r="E131" s="20" t="s">
        <v>11</v>
      </c>
      <c r="F131" s="20" t="s">
        <v>145</v>
      </c>
      <c r="G131" s="49">
        <v>240</v>
      </c>
      <c r="H131" s="94">
        <f t="shared" si="9"/>
        <v>1</v>
      </c>
      <c r="I131" s="109">
        <f t="shared" si="9"/>
        <v>1</v>
      </c>
    </row>
    <row r="132" spans="1:9" ht="22.5" customHeight="1">
      <c r="A132" s="50"/>
      <c r="B132" s="120" t="s">
        <v>148</v>
      </c>
      <c r="C132" s="49">
        <v>957</v>
      </c>
      <c r="D132" s="20" t="s">
        <v>50</v>
      </c>
      <c r="E132" s="20" t="s">
        <v>11</v>
      </c>
      <c r="F132" s="20" t="s">
        <v>145</v>
      </c>
      <c r="G132" s="49">
        <v>244</v>
      </c>
      <c r="H132" s="94">
        <f t="shared" si="9"/>
        <v>1</v>
      </c>
      <c r="I132" s="109">
        <f t="shared" si="9"/>
        <v>1</v>
      </c>
    </row>
    <row r="133" spans="1:9" ht="22.5" customHeight="1">
      <c r="A133" s="50"/>
      <c r="B133" s="121" t="s">
        <v>125</v>
      </c>
      <c r="C133" s="49">
        <v>957</v>
      </c>
      <c r="D133" s="20" t="s">
        <v>50</v>
      </c>
      <c r="E133" s="20" t="s">
        <v>11</v>
      </c>
      <c r="F133" s="20" t="s">
        <v>145</v>
      </c>
      <c r="G133" s="49">
        <v>244</v>
      </c>
      <c r="H133" s="94">
        <v>1</v>
      </c>
      <c r="I133" s="109">
        <v>1</v>
      </c>
    </row>
    <row r="134" spans="1:9" ht="69" customHeight="1">
      <c r="A134" s="50"/>
      <c r="B134" s="114" t="s">
        <v>158</v>
      </c>
      <c r="C134" s="49">
        <v>957</v>
      </c>
      <c r="D134" s="20" t="s">
        <v>50</v>
      </c>
      <c r="E134" s="20" t="s">
        <v>11</v>
      </c>
      <c r="F134" s="20" t="s">
        <v>159</v>
      </c>
      <c r="G134" s="49"/>
      <c r="H134" s="94">
        <f>H135</f>
        <v>1</v>
      </c>
      <c r="I134" s="109">
        <f>I135</f>
        <v>1</v>
      </c>
    </row>
    <row r="135" spans="1:9" ht="66.75" customHeight="1">
      <c r="A135" s="50"/>
      <c r="B135" s="122" t="s">
        <v>143</v>
      </c>
      <c r="C135" s="49">
        <v>957</v>
      </c>
      <c r="D135" s="20" t="s">
        <v>50</v>
      </c>
      <c r="E135" s="20" t="s">
        <v>11</v>
      </c>
      <c r="F135" s="20" t="s">
        <v>160</v>
      </c>
      <c r="G135" s="49"/>
      <c r="H135" s="94">
        <f aca="true" t="shared" si="10" ref="H135:I139">H136</f>
        <v>1</v>
      </c>
      <c r="I135" s="109">
        <f t="shared" si="10"/>
        <v>1</v>
      </c>
    </row>
    <row r="136" spans="1:9" ht="91.5" customHeight="1">
      <c r="A136" s="50"/>
      <c r="B136" s="72" t="s">
        <v>136</v>
      </c>
      <c r="C136" s="49">
        <v>957</v>
      </c>
      <c r="D136" s="20" t="s">
        <v>50</v>
      </c>
      <c r="E136" s="20" t="s">
        <v>11</v>
      </c>
      <c r="F136" s="20" t="s">
        <v>161</v>
      </c>
      <c r="G136" s="49"/>
      <c r="H136" s="94">
        <f t="shared" si="10"/>
        <v>1</v>
      </c>
      <c r="I136" s="109">
        <f t="shared" si="10"/>
        <v>1</v>
      </c>
    </row>
    <row r="137" spans="1:9" ht="50.25" customHeight="1">
      <c r="A137" s="50"/>
      <c r="B137" s="118" t="s">
        <v>121</v>
      </c>
      <c r="C137" s="49">
        <v>957</v>
      </c>
      <c r="D137" s="20" t="s">
        <v>50</v>
      </c>
      <c r="E137" s="20" t="s">
        <v>11</v>
      </c>
      <c r="F137" s="20" t="s">
        <v>161</v>
      </c>
      <c r="G137" s="49">
        <v>200</v>
      </c>
      <c r="H137" s="94">
        <f t="shared" si="10"/>
        <v>1</v>
      </c>
      <c r="I137" s="109">
        <f t="shared" si="10"/>
        <v>1</v>
      </c>
    </row>
    <row r="138" spans="1:9" ht="56.25" customHeight="1">
      <c r="A138" s="50"/>
      <c r="B138" s="114" t="s">
        <v>115</v>
      </c>
      <c r="C138" s="49">
        <v>957</v>
      </c>
      <c r="D138" s="20" t="s">
        <v>50</v>
      </c>
      <c r="E138" s="20" t="s">
        <v>11</v>
      </c>
      <c r="F138" s="20" t="s">
        <v>161</v>
      </c>
      <c r="G138" s="49">
        <v>240</v>
      </c>
      <c r="H138" s="94">
        <f t="shared" si="10"/>
        <v>1</v>
      </c>
      <c r="I138" s="109">
        <f t="shared" si="10"/>
        <v>1</v>
      </c>
    </row>
    <row r="139" spans="1:9" ht="25.5" customHeight="1">
      <c r="A139" s="50"/>
      <c r="B139" s="120" t="s">
        <v>148</v>
      </c>
      <c r="C139" s="49">
        <v>957</v>
      </c>
      <c r="D139" s="20" t="s">
        <v>50</v>
      </c>
      <c r="E139" s="20" t="s">
        <v>11</v>
      </c>
      <c r="F139" s="20" t="s">
        <v>161</v>
      </c>
      <c r="G139" s="49">
        <v>244</v>
      </c>
      <c r="H139" s="94">
        <f t="shared" si="10"/>
        <v>1</v>
      </c>
      <c r="I139" s="109">
        <f t="shared" si="10"/>
        <v>1</v>
      </c>
    </row>
    <row r="140" spans="1:9" ht="24.75" customHeight="1">
      <c r="A140" s="50"/>
      <c r="B140" s="121" t="s">
        <v>125</v>
      </c>
      <c r="C140" s="49">
        <v>957</v>
      </c>
      <c r="D140" s="20" t="s">
        <v>50</v>
      </c>
      <c r="E140" s="20" t="s">
        <v>11</v>
      </c>
      <c r="F140" s="20" t="s">
        <v>161</v>
      </c>
      <c r="G140" s="49">
        <v>244</v>
      </c>
      <c r="H140" s="94">
        <v>1</v>
      </c>
      <c r="I140" s="109">
        <v>1</v>
      </c>
    </row>
    <row r="141" spans="1:9" ht="25.5" customHeight="1">
      <c r="A141" s="50"/>
      <c r="B141" s="111" t="s">
        <v>19</v>
      </c>
      <c r="C141" s="20" t="s">
        <v>10</v>
      </c>
      <c r="D141" s="20" t="s">
        <v>50</v>
      </c>
      <c r="E141" s="20" t="s">
        <v>16</v>
      </c>
      <c r="F141" s="20"/>
      <c r="G141" s="20"/>
      <c r="H141" s="89">
        <f>H142+H151</f>
        <v>3308.23265</v>
      </c>
      <c r="I141" s="103">
        <f>I142+I151</f>
        <v>3331.1438799999996</v>
      </c>
    </row>
    <row r="142" spans="1:9" ht="22.5" customHeight="1">
      <c r="A142" s="50"/>
      <c r="B142" s="123" t="s">
        <v>32</v>
      </c>
      <c r="C142" s="63" t="s">
        <v>10</v>
      </c>
      <c r="D142" s="63" t="s">
        <v>50</v>
      </c>
      <c r="E142" s="63" t="s">
        <v>16</v>
      </c>
      <c r="F142" s="63" t="s">
        <v>80</v>
      </c>
      <c r="G142" s="63"/>
      <c r="H142" s="95">
        <f>H143</f>
        <v>471</v>
      </c>
      <c r="I142" s="103">
        <f>I143</f>
        <v>471</v>
      </c>
    </row>
    <row r="143" spans="1:9" ht="37.5" customHeight="1">
      <c r="A143" s="50"/>
      <c r="B143" s="114" t="s">
        <v>51</v>
      </c>
      <c r="C143" s="20" t="s">
        <v>10</v>
      </c>
      <c r="D143" s="20" t="s">
        <v>50</v>
      </c>
      <c r="E143" s="20" t="s">
        <v>16</v>
      </c>
      <c r="F143" s="20" t="s">
        <v>90</v>
      </c>
      <c r="G143" s="20"/>
      <c r="H143" s="89">
        <f>H144+H148</f>
        <v>471</v>
      </c>
      <c r="I143" s="103">
        <f>I144+I148</f>
        <v>471</v>
      </c>
    </row>
    <row r="144" spans="1:9" ht="53.25" customHeight="1">
      <c r="A144" s="50"/>
      <c r="B144" s="118" t="s">
        <v>121</v>
      </c>
      <c r="C144" s="23" t="s">
        <v>10</v>
      </c>
      <c r="D144" s="23" t="s">
        <v>50</v>
      </c>
      <c r="E144" s="23" t="s">
        <v>16</v>
      </c>
      <c r="F144" s="59" t="s">
        <v>90</v>
      </c>
      <c r="G144" s="23" t="s">
        <v>29</v>
      </c>
      <c r="H144" s="92">
        <f>H145</f>
        <v>470</v>
      </c>
      <c r="I144" s="103">
        <f>I145</f>
        <v>470</v>
      </c>
    </row>
    <row r="145" spans="1:9" ht="47.25" customHeight="1">
      <c r="A145" s="50"/>
      <c r="B145" s="114" t="s">
        <v>115</v>
      </c>
      <c r="C145" s="23" t="s">
        <v>10</v>
      </c>
      <c r="D145" s="23" t="s">
        <v>50</v>
      </c>
      <c r="E145" s="23" t="s">
        <v>16</v>
      </c>
      <c r="F145" s="59" t="s">
        <v>90</v>
      </c>
      <c r="G145" s="66" t="s">
        <v>116</v>
      </c>
      <c r="H145" s="92">
        <f>H146+H147</f>
        <v>470</v>
      </c>
      <c r="I145" s="103">
        <f>I146+I147</f>
        <v>470</v>
      </c>
    </row>
    <row r="146" spans="1:9" ht="32.25" customHeight="1">
      <c r="A146" s="50"/>
      <c r="B146" s="124" t="s">
        <v>148</v>
      </c>
      <c r="C146" s="69">
        <v>957</v>
      </c>
      <c r="D146" s="4" t="s">
        <v>50</v>
      </c>
      <c r="E146" s="70" t="s">
        <v>16</v>
      </c>
      <c r="F146" s="51" t="s">
        <v>90</v>
      </c>
      <c r="G146" s="68">
        <v>244</v>
      </c>
      <c r="H146" s="95">
        <v>20</v>
      </c>
      <c r="I146" s="103">
        <v>20</v>
      </c>
    </row>
    <row r="147" spans="1:9" ht="32.25" customHeight="1">
      <c r="A147" s="50"/>
      <c r="B147" s="124" t="s">
        <v>188</v>
      </c>
      <c r="C147" s="69">
        <v>957</v>
      </c>
      <c r="D147" s="4" t="s">
        <v>50</v>
      </c>
      <c r="E147" s="70" t="s">
        <v>16</v>
      </c>
      <c r="F147" s="51" t="s">
        <v>90</v>
      </c>
      <c r="G147" s="68">
        <v>247</v>
      </c>
      <c r="H147" s="103">
        <v>450</v>
      </c>
      <c r="I147" s="103">
        <v>450</v>
      </c>
    </row>
    <row r="148" spans="1:9" ht="23.25" customHeight="1">
      <c r="A148" s="50"/>
      <c r="B148" s="118" t="s">
        <v>30</v>
      </c>
      <c r="C148" s="69">
        <v>957</v>
      </c>
      <c r="D148" s="4" t="s">
        <v>50</v>
      </c>
      <c r="E148" s="70" t="s">
        <v>16</v>
      </c>
      <c r="F148" s="51" t="s">
        <v>90</v>
      </c>
      <c r="G148" s="68">
        <v>800</v>
      </c>
      <c r="H148" s="94">
        <f>H149</f>
        <v>1</v>
      </c>
      <c r="I148" s="109">
        <f>I149</f>
        <v>1</v>
      </c>
    </row>
    <row r="149" spans="1:9" ht="24" customHeight="1">
      <c r="A149" s="50"/>
      <c r="B149" s="115" t="s">
        <v>72</v>
      </c>
      <c r="C149" s="160">
        <v>957</v>
      </c>
      <c r="D149" s="161" t="s">
        <v>50</v>
      </c>
      <c r="E149" s="162" t="s">
        <v>16</v>
      </c>
      <c r="F149" s="20" t="s">
        <v>90</v>
      </c>
      <c r="G149" s="49">
        <v>850</v>
      </c>
      <c r="H149" s="109">
        <f>H150</f>
        <v>1</v>
      </c>
      <c r="I149" s="109">
        <f>I150</f>
        <v>1</v>
      </c>
    </row>
    <row r="150" spans="1:9" ht="21.75" customHeight="1">
      <c r="A150" s="50"/>
      <c r="B150" s="77" t="s">
        <v>76</v>
      </c>
      <c r="C150" s="49">
        <v>957</v>
      </c>
      <c r="D150" s="20" t="s">
        <v>50</v>
      </c>
      <c r="E150" s="20" t="s">
        <v>16</v>
      </c>
      <c r="F150" s="51" t="s">
        <v>90</v>
      </c>
      <c r="G150" s="68">
        <v>852</v>
      </c>
      <c r="H150" s="96">
        <v>1</v>
      </c>
      <c r="I150" s="109">
        <v>1</v>
      </c>
    </row>
    <row r="151" spans="1:9" ht="98.25" customHeight="1">
      <c r="A151" s="50"/>
      <c r="B151" s="114" t="s">
        <v>185</v>
      </c>
      <c r="C151" s="49">
        <v>957</v>
      </c>
      <c r="D151" s="20" t="s">
        <v>50</v>
      </c>
      <c r="E151" s="20" t="s">
        <v>16</v>
      </c>
      <c r="F151" s="20" t="s">
        <v>126</v>
      </c>
      <c r="G151" s="49"/>
      <c r="H151" s="89">
        <f>H152</f>
        <v>2837.23265</v>
      </c>
      <c r="I151" s="103">
        <f>I152</f>
        <v>2860.1438799999996</v>
      </c>
    </row>
    <row r="152" spans="1:9" ht="31.5" customHeight="1">
      <c r="A152" s="50"/>
      <c r="B152" s="114" t="s">
        <v>122</v>
      </c>
      <c r="C152" s="49">
        <v>957</v>
      </c>
      <c r="D152" s="20" t="s">
        <v>50</v>
      </c>
      <c r="E152" s="20" t="s">
        <v>16</v>
      </c>
      <c r="F152" s="20" t="s">
        <v>127</v>
      </c>
      <c r="G152" s="49"/>
      <c r="H152" s="89">
        <f aca="true" t="shared" si="11" ref="H152:I157">H153</f>
        <v>2837.23265</v>
      </c>
      <c r="I152" s="103">
        <f t="shared" si="11"/>
        <v>2860.1438799999996</v>
      </c>
    </row>
    <row r="153" spans="1:9" ht="35.25" customHeight="1">
      <c r="A153" s="50"/>
      <c r="B153" s="114" t="s">
        <v>124</v>
      </c>
      <c r="C153" s="49">
        <v>957</v>
      </c>
      <c r="D153" s="20" t="s">
        <v>50</v>
      </c>
      <c r="E153" s="20" t="s">
        <v>16</v>
      </c>
      <c r="F153" s="20" t="s">
        <v>128</v>
      </c>
      <c r="G153" s="49"/>
      <c r="H153" s="89">
        <f t="shared" si="11"/>
        <v>2837.23265</v>
      </c>
      <c r="I153" s="103">
        <f t="shared" si="11"/>
        <v>2860.1438799999996</v>
      </c>
    </row>
    <row r="154" spans="1:9" ht="111" customHeight="1">
      <c r="A154" s="50"/>
      <c r="B154" s="114" t="s">
        <v>186</v>
      </c>
      <c r="C154" s="49">
        <v>957</v>
      </c>
      <c r="D154" s="20" t="s">
        <v>50</v>
      </c>
      <c r="E154" s="20" t="s">
        <v>16</v>
      </c>
      <c r="F154" s="20" t="s">
        <v>162</v>
      </c>
      <c r="G154" s="49"/>
      <c r="H154" s="89">
        <f t="shared" si="11"/>
        <v>2837.23265</v>
      </c>
      <c r="I154" s="103">
        <f t="shared" si="11"/>
        <v>2860.1438799999996</v>
      </c>
    </row>
    <row r="155" spans="1:9" ht="51.75" customHeight="1">
      <c r="A155" s="50"/>
      <c r="B155" s="118" t="s">
        <v>121</v>
      </c>
      <c r="C155" s="49">
        <v>957</v>
      </c>
      <c r="D155" s="20" t="s">
        <v>50</v>
      </c>
      <c r="E155" s="20" t="s">
        <v>16</v>
      </c>
      <c r="F155" s="20" t="s">
        <v>162</v>
      </c>
      <c r="G155" s="49">
        <v>200</v>
      </c>
      <c r="H155" s="89">
        <f t="shared" si="11"/>
        <v>2837.23265</v>
      </c>
      <c r="I155" s="103">
        <f t="shared" si="11"/>
        <v>2860.1438799999996</v>
      </c>
    </row>
    <row r="156" spans="1:9" ht="59.25" customHeight="1">
      <c r="A156" s="50"/>
      <c r="B156" s="114" t="s">
        <v>115</v>
      </c>
      <c r="C156" s="49">
        <v>957</v>
      </c>
      <c r="D156" s="20" t="s">
        <v>50</v>
      </c>
      <c r="E156" s="20" t="s">
        <v>16</v>
      </c>
      <c r="F156" s="20" t="s">
        <v>162</v>
      </c>
      <c r="G156" s="49">
        <v>240</v>
      </c>
      <c r="H156" s="89">
        <f t="shared" si="11"/>
        <v>2837.23265</v>
      </c>
      <c r="I156" s="103">
        <f t="shared" si="11"/>
        <v>2860.1438799999996</v>
      </c>
    </row>
    <row r="157" spans="1:9" ht="22.5" customHeight="1">
      <c r="A157" s="50"/>
      <c r="B157" s="125" t="s">
        <v>148</v>
      </c>
      <c r="C157" s="49">
        <v>957</v>
      </c>
      <c r="D157" s="20" t="s">
        <v>50</v>
      </c>
      <c r="E157" s="20" t="s">
        <v>16</v>
      </c>
      <c r="F157" s="20" t="s">
        <v>162</v>
      </c>
      <c r="G157" s="49">
        <v>244</v>
      </c>
      <c r="H157" s="89">
        <f t="shared" si="11"/>
        <v>2837.23265</v>
      </c>
      <c r="I157" s="103">
        <f t="shared" si="11"/>
        <v>2860.1438799999996</v>
      </c>
    </row>
    <row r="158" spans="1:9" ht="24" customHeight="1">
      <c r="A158" s="50"/>
      <c r="B158" s="114" t="s">
        <v>123</v>
      </c>
      <c r="C158" s="49">
        <v>957</v>
      </c>
      <c r="D158" s="20" t="s">
        <v>50</v>
      </c>
      <c r="E158" s="20" t="s">
        <v>16</v>
      </c>
      <c r="F158" s="20" t="s">
        <v>162</v>
      </c>
      <c r="G158" s="49">
        <v>244</v>
      </c>
      <c r="H158" s="89">
        <f>H160+H159</f>
        <v>2837.23265</v>
      </c>
      <c r="I158" s="103">
        <f>I160+I159</f>
        <v>2860.1438799999996</v>
      </c>
    </row>
    <row r="159" spans="1:9" ht="21.75" customHeight="1">
      <c r="A159" s="50"/>
      <c r="B159" s="116" t="s">
        <v>184</v>
      </c>
      <c r="C159" s="49">
        <v>957</v>
      </c>
      <c r="D159" s="20" t="s">
        <v>50</v>
      </c>
      <c r="E159" s="20" t="s">
        <v>16</v>
      </c>
      <c r="F159" s="20" t="s">
        <v>162</v>
      </c>
      <c r="G159" s="49">
        <v>244</v>
      </c>
      <c r="H159" s="89">
        <v>2780.488</v>
      </c>
      <c r="I159" s="103">
        <v>2802.941</v>
      </c>
    </row>
    <row r="160" spans="1:9" ht="22.5" customHeight="1">
      <c r="A160" s="50"/>
      <c r="B160" s="116" t="s">
        <v>125</v>
      </c>
      <c r="C160" s="49">
        <v>957</v>
      </c>
      <c r="D160" s="20" t="s">
        <v>50</v>
      </c>
      <c r="E160" s="20" t="s">
        <v>16</v>
      </c>
      <c r="F160" s="20" t="s">
        <v>162</v>
      </c>
      <c r="G160" s="49">
        <v>244</v>
      </c>
      <c r="H160" s="89">
        <v>56.74465</v>
      </c>
      <c r="I160" s="103">
        <v>57.20288</v>
      </c>
    </row>
    <row r="161" spans="1:9" ht="24.75" customHeight="1">
      <c r="A161" s="50"/>
      <c r="B161" s="105" t="s">
        <v>20</v>
      </c>
      <c r="C161" s="23" t="s">
        <v>10</v>
      </c>
      <c r="D161" s="23" t="s">
        <v>50</v>
      </c>
      <c r="E161" s="23" t="s">
        <v>18</v>
      </c>
      <c r="F161" s="23"/>
      <c r="G161" s="23"/>
      <c r="H161" s="92">
        <f>H162+H172</f>
        <v>533.70074</v>
      </c>
      <c r="I161" s="103">
        <f>I162+I172</f>
        <v>533.70074</v>
      </c>
    </row>
    <row r="162" spans="1:9" ht="28.5" customHeight="1">
      <c r="A162" s="50"/>
      <c r="B162" s="145" t="s">
        <v>52</v>
      </c>
      <c r="C162" s="4" t="s">
        <v>10</v>
      </c>
      <c r="D162" s="4" t="s">
        <v>50</v>
      </c>
      <c r="E162" s="4" t="s">
        <v>18</v>
      </c>
      <c r="F162" s="4" t="s">
        <v>80</v>
      </c>
      <c r="G162" s="4"/>
      <c r="H162" s="93">
        <f>H163+H168</f>
        <v>500</v>
      </c>
      <c r="I162" s="103">
        <f>I163+I168</f>
        <v>500</v>
      </c>
    </row>
    <row r="163" spans="1:9" ht="24.75" customHeight="1">
      <c r="A163" s="50"/>
      <c r="B163" s="126" t="s">
        <v>25</v>
      </c>
      <c r="C163" s="53" t="s">
        <v>10</v>
      </c>
      <c r="D163" s="53" t="s">
        <v>50</v>
      </c>
      <c r="E163" s="53" t="s">
        <v>18</v>
      </c>
      <c r="F163" s="53" t="s">
        <v>91</v>
      </c>
      <c r="G163" s="53"/>
      <c r="H163" s="97">
        <f>H164</f>
        <v>475</v>
      </c>
      <c r="I163" s="103">
        <f>I164</f>
        <v>475</v>
      </c>
    </row>
    <row r="164" spans="1:9" ht="50.25" customHeight="1">
      <c r="A164" s="50"/>
      <c r="B164" s="118" t="s">
        <v>121</v>
      </c>
      <c r="C164" s="63" t="s">
        <v>10</v>
      </c>
      <c r="D164" s="63" t="s">
        <v>50</v>
      </c>
      <c r="E164" s="63" t="s">
        <v>18</v>
      </c>
      <c r="F164" s="63" t="s">
        <v>91</v>
      </c>
      <c r="G164" s="63" t="s">
        <v>29</v>
      </c>
      <c r="H164" s="95">
        <f>H165</f>
        <v>475</v>
      </c>
      <c r="I164" s="103">
        <f>I165</f>
        <v>475</v>
      </c>
    </row>
    <row r="165" spans="1:9" ht="51.75" customHeight="1">
      <c r="A165" s="50"/>
      <c r="B165" s="114" t="s">
        <v>115</v>
      </c>
      <c r="C165" s="20" t="s">
        <v>10</v>
      </c>
      <c r="D165" s="20" t="s">
        <v>50</v>
      </c>
      <c r="E165" s="20" t="s">
        <v>18</v>
      </c>
      <c r="F165" s="20" t="s">
        <v>91</v>
      </c>
      <c r="G165" s="20" t="s">
        <v>116</v>
      </c>
      <c r="H165" s="89">
        <f>H166+H167</f>
        <v>475</v>
      </c>
      <c r="I165" s="103">
        <f>I166+I167</f>
        <v>475</v>
      </c>
    </row>
    <row r="166" spans="1:9" ht="26.25" customHeight="1">
      <c r="A166" s="50"/>
      <c r="B166" s="127" t="s">
        <v>148</v>
      </c>
      <c r="C166" s="67">
        <v>957</v>
      </c>
      <c r="D166" s="59" t="s">
        <v>50</v>
      </c>
      <c r="E166" s="59" t="s">
        <v>18</v>
      </c>
      <c r="F166" s="64" t="s">
        <v>91</v>
      </c>
      <c r="G166" s="67">
        <v>244</v>
      </c>
      <c r="H166" s="89">
        <v>50</v>
      </c>
      <c r="I166" s="103">
        <v>50</v>
      </c>
    </row>
    <row r="167" spans="1:9" ht="26.25" customHeight="1">
      <c r="A167" s="50"/>
      <c r="B167" s="127" t="s">
        <v>188</v>
      </c>
      <c r="C167" s="67">
        <v>957</v>
      </c>
      <c r="D167" s="59" t="s">
        <v>50</v>
      </c>
      <c r="E167" s="59" t="s">
        <v>18</v>
      </c>
      <c r="F167" s="64" t="s">
        <v>91</v>
      </c>
      <c r="G167" s="67">
        <v>247</v>
      </c>
      <c r="H167" s="89">
        <v>425</v>
      </c>
      <c r="I167" s="103">
        <v>425</v>
      </c>
    </row>
    <row r="168" spans="1:9" ht="25.5" customHeight="1">
      <c r="A168" s="50"/>
      <c r="B168" s="127" t="s">
        <v>165</v>
      </c>
      <c r="C168" s="20">
        <v>957</v>
      </c>
      <c r="D168" s="20" t="s">
        <v>50</v>
      </c>
      <c r="E168" s="20" t="s">
        <v>18</v>
      </c>
      <c r="F168" s="20" t="s">
        <v>166</v>
      </c>
      <c r="G168" s="20"/>
      <c r="H168" s="89">
        <f aca="true" t="shared" si="12" ref="H168:I170">H169</f>
        <v>25</v>
      </c>
      <c r="I168" s="103">
        <f t="shared" si="12"/>
        <v>25</v>
      </c>
    </row>
    <row r="169" spans="1:9" ht="52.5" customHeight="1">
      <c r="A169" s="50"/>
      <c r="B169" s="114" t="s">
        <v>121</v>
      </c>
      <c r="C169" s="20">
        <v>957</v>
      </c>
      <c r="D169" s="20" t="s">
        <v>50</v>
      </c>
      <c r="E169" s="20" t="s">
        <v>18</v>
      </c>
      <c r="F169" s="20" t="s">
        <v>166</v>
      </c>
      <c r="G169" s="20">
        <v>200</v>
      </c>
      <c r="H169" s="89">
        <f t="shared" si="12"/>
        <v>25</v>
      </c>
      <c r="I169" s="103">
        <f t="shared" si="12"/>
        <v>25</v>
      </c>
    </row>
    <row r="170" spans="1:9" ht="48.75" customHeight="1">
      <c r="A170" s="50"/>
      <c r="B170" s="76" t="s">
        <v>115</v>
      </c>
      <c r="C170" s="20">
        <v>957</v>
      </c>
      <c r="D170" s="20" t="s">
        <v>50</v>
      </c>
      <c r="E170" s="20" t="s">
        <v>18</v>
      </c>
      <c r="F170" s="20" t="s">
        <v>166</v>
      </c>
      <c r="G170" s="20">
        <v>240</v>
      </c>
      <c r="H170" s="89">
        <f t="shared" si="12"/>
        <v>25</v>
      </c>
      <c r="I170" s="103">
        <f t="shared" si="12"/>
        <v>25</v>
      </c>
    </row>
    <row r="171" spans="1:9" ht="30.75" customHeight="1">
      <c r="A171" s="50"/>
      <c r="B171" s="119" t="s">
        <v>148</v>
      </c>
      <c r="C171" s="20">
        <v>957</v>
      </c>
      <c r="D171" s="20" t="s">
        <v>50</v>
      </c>
      <c r="E171" s="20" t="s">
        <v>18</v>
      </c>
      <c r="F171" s="20" t="s">
        <v>166</v>
      </c>
      <c r="G171" s="20">
        <v>244</v>
      </c>
      <c r="H171" s="89">
        <v>25</v>
      </c>
      <c r="I171" s="103">
        <v>25</v>
      </c>
    </row>
    <row r="172" spans="1:9" ht="63.75" customHeight="1">
      <c r="A172" s="50"/>
      <c r="B172" s="118" t="s">
        <v>167</v>
      </c>
      <c r="C172" s="49" t="s">
        <v>10</v>
      </c>
      <c r="D172" s="20" t="s">
        <v>50</v>
      </c>
      <c r="E172" s="20" t="s">
        <v>18</v>
      </c>
      <c r="F172" s="20" t="s">
        <v>168</v>
      </c>
      <c r="G172" s="49"/>
      <c r="H172" s="89">
        <f aca="true" t="shared" si="13" ref="H172:I177">H173</f>
        <v>33.700739999999996</v>
      </c>
      <c r="I172" s="103">
        <f t="shared" si="13"/>
        <v>33.700739999999996</v>
      </c>
    </row>
    <row r="173" spans="1:9" ht="57" customHeight="1">
      <c r="A173" s="50"/>
      <c r="B173" s="119" t="s">
        <v>169</v>
      </c>
      <c r="C173" s="20" t="s">
        <v>10</v>
      </c>
      <c r="D173" s="20" t="s">
        <v>50</v>
      </c>
      <c r="E173" s="20" t="s">
        <v>18</v>
      </c>
      <c r="F173" s="20" t="s">
        <v>170</v>
      </c>
      <c r="G173" s="20"/>
      <c r="H173" s="89">
        <f t="shared" si="13"/>
        <v>33.700739999999996</v>
      </c>
      <c r="I173" s="103">
        <f t="shared" si="13"/>
        <v>33.700739999999996</v>
      </c>
    </row>
    <row r="174" spans="1:9" ht="94.5" customHeight="1">
      <c r="A174" s="50"/>
      <c r="B174" s="119" t="s">
        <v>171</v>
      </c>
      <c r="C174" s="20" t="s">
        <v>10</v>
      </c>
      <c r="D174" s="20" t="s">
        <v>50</v>
      </c>
      <c r="E174" s="20" t="s">
        <v>18</v>
      </c>
      <c r="F174" s="20" t="s">
        <v>189</v>
      </c>
      <c r="G174" s="20"/>
      <c r="H174" s="89">
        <f t="shared" si="13"/>
        <v>33.700739999999996</v>
      </c>
      <c r="I174" s="103">
        <f t="shared" si="13"/>
        <v>33.700739999999996</v>
      </c>
    </row>
    <row r="175" spans="1:9" ht="82.5" customHeight="1">
      <c r="A175" s="50"/>
      <c r="B175" s="114" t="s">
        <v>172</v>
      </c>
      <c r="C175" s="20" t="s">
        <v>10</v>
      </c>
      <c r="D175" s="20" t="s">
        <v>50</v>
      </c>
      <c r="E175" s="20" t="s">
        <v>18</v>
      </c>
      <c r="F175" s="20" t="s">
        <v>189</v>
      </c>
      <c r="G175" s="20"/>
      <c r="H175" s="89">
        <f t="shared" si="13"/>
        <v>33.700739999999996</v>
      </c>
      <c r="I175" s="103">
        <f t="shared" si="13"/>
        <v>33.700739999999996</v>
      </c>
    </row>
    <row r="176" spans="1:9" ht="50.25" customHeight="1">
      <c r="A176" s="50"/>
      <c r="B176" s="76" t="s">
        <v>121</v>
      </c>
      <c r="C176" s="49">
        <v>957</v>
      </c>
      <c r="D176" s="20" t="s">
        <v>50</v>
      </c>
      <c r="E176" s="20" t="s">
        <v>18</v>
      </c>
      <c r="F176" s="20" t="s">
        <v>189</v>
      </c>
      <c r="G176" s="49">
        <v>200</v>
      </c>
      <c r="H176" s="89">
        <f t="shared" si="13"/>
        <v>33.700739999999996</v>
      </c>
      <c r="I176" s="103">
        <f t="shared" si="13"/>
        <v>33.700739999999996</v>
      </c>
    </row>
    <row r="177" spans="1:9" ht="59.25" customHeight="1">
      <c r="A177" s="50"/>
      <c r="B177" s="114" t="s">
        <v>115</v>
      </c>
      <c r="C177" s="49" t="s">
        <v>10</v>
      </c>
      <c r="D177" s="20" t="s">
        <v>50</v>
      </c>
      <c r="E177" s="20" t="s">
        <v>18</v>
      </c>
      <c r="F177" s="20" t="s">
        <v>189</v>
      </c>
      <c r="G177" s="49" t="s">
        <v>116</v>
      </c>
      <c r="H177" s="89">
        <f t="shared" si="13"/>
        <v>33.700739999999996</v>
      </c>
      <c r="I177" s="103">
        <f t="shared" si="13"/>
        <v>33.700739999999996</v>
      </c>
    </row>
    <row r="178" spans="1:9" ht="29.25" customHeight="1">
      <c r="A178" s="50"/>
      <c r="B178" s="114" t="s">
        <v>148</v>
      </c>
      <c r="C178" s="49" t="s">
        <v>10</v>
      </c>
      <c r="D178" s="20" t="s">
        <v>50</v>
      </c>
      <c r="E178" s="20" t="s">
        <v>18</v>
      </c>
      <c r="F178" s="20" t="s">
        <v>189</v>
      </c>
      <c r="G178" s="49" t="s">
        <v>67</v>
      </c>
      <c r="H178" s="89">
        <f>H179+H180</f>
        <v>33.700739999999996</v>
      </c>
      <c r="I178" s="103">
        <f>I179+I180</f>
        <v>33.700739999999996</v>
      </c>
    </row>
    <row r="179" spans="1:9" ht="21.75" customHeight="1">
      <c r="A179" s="50"/>
      <c r="B179" s="116" t="s">
        <v>184</v>
      </c>
      <c r="C179" s="49" t="s">
        <v>10</v>
      </c>
      <c r="D179" s="20" t="s">
        <v>50</v>
      </c>
      <c r="E179" s="20" t="s">
        <v>18</v>
      </c>
      <c r="F179" s="20" t="s">
        <v>189</v>
      </c>
      <c r="G179" s="49" t="s">
        <v>67</v>
      </c>
      <c r="H179" s="89">
        <v>28.70074</v>
      </c>
      <c r="I179" s="103">
        <v>28.70074</v>
      </c>
    </row>
    <row r="180" spans="1:9" ht="25.5" customHeight="1">
      <c r="A180" s="50"/>
      <c r="B180" s="116" t="s">
        <v>125</v>
      </c>
      <c r="C180" s="49" t="s">
        <v>10</v>
      </c>
      <c r="D180" s="20" t="s">
        <v>50</v>
      </c>
      <c r="E180" s="20" t="s">
        <v>18</v>
      </c>
      <c r="F180" s="20" t="s">
        <v>189</v>
      </c>
      <c r="G180" s="49" t="s">
        <v>67</v>
      </c>
      <c r="H180" s="89">
        <v>5</v>
      </c>
      <c r="I180" s="103">
        <v>5</v>
      </c>
    </row>
    <row r="181" spans="1:9" ht="24.75" customHeight="1">
      <c r="A181" s="21"/>
      <c r="B181" s="128" t="s">
        <v>147</v>
      </c>
      <c r="C181" s="83" t="s">
        <v>10</v>
      </c>
      <c r="D181" s="83" t="s">
        <v>22</v>
      </c>
      <c r="E181" s="83" t="s">
        <v>49</v>
      </c>
      <c r="F181" s="83"/>
      <c r="G181" s="83"/>
      <c r="H181" s="99">
        <f>H182+H189+H195</f>
        <v>3185.9</v>
      </c>
      <c r="I181" s="107">
        <f>I182+I189+I195</f>
        <v>3271.2000000000003</v>
      </c>
    </row>
    <row r="182" spans="1:9" ht="32.25" customHeight="1">
      <c r="A182" s="50"/>
      <c r="B182" s="105" t="s">
        <v>105</v>
      </c>
      <c r="C182" s="23" t="s">
        <v>10</v>
      </c>
      <c r="D182" s="23" t="s">
        <v>22</v>
      </c>
      <c r="E182" s="23" t="s">
        <v>11</v>
      </c>
      <c r="F182" s="23"/>
      <c r="G182" s="23"/>
      <c r="H182" s="92">
        <f aca="true" t="shared" si="14" ref="H182:I185">H183</f>
        <v>582</v>
      </c>
      <c r="I182" s="103">
        <f t="shared" si="14"/>
        <v>582</v>
      </c>
    </row>
    <row r="183" spans="1:9" ht="26.25" customHeight="1">
      <c r="A183" s="50"/>
      <c r="B183" s="105" t="s">
        <v>32</v>
      </c>
      <c r="C183" s="23" t="s">
        <v>10</v>
      </c>
      <c r="D183" s="23" t="s">
        <v>22</v>
      </c>
      <c r="E183" s="23" t="s">
        <v>11</v>
      </c>
      <c r="F183" s="23" t="s">
        <v>80</v>
      </c>
      <c r="G183" s="23"/>
      <c r="H183" s="92">
        <f t="shared" si="14"/>
        <v>582</v>
      </c>
      <c r="I183" s="103">
        <f t="shared" si="14"/>
        <v>582</v>
      </c>
    </row>
    <row r="184" spans="1:9" ht="44.25" customHeight="1">
      <c r="A184" s="50"/>
      <c r="B184" s="129" t="s">
        <v>106</v>
      </c>
      <c r="C184" s="23" t="s">
        <v>10</v>
      </c>
      <c r="D184" s="23" t="s">
        <v>22</v>
      </c>
      <c r="E184" s="23" t="s">
        <v>11</v>
      </c>
      <c r="F184" s="23" t="s">
        <v>107</v>
      </c>
      <c r="G184" s="23"/>
      <c r="H184" s="92">
        <f t="shared" si="14"/>
        <v>582</v>
      </c>
      <c r="I184" s="103">
        <f t="shared" si="14"/>
        <v>582</v>
      </c>
    </row>
    <row r="185" spans="1:9" ht="40.5" customHeight="1">
      <c r="A185" s="50"/>
      <c r="B185" s="111" t="s">
        <v>112</v>
      </c>
      <c r="C185" s="65" t="s">
        <v>10</v>
      </c>
      <c r="D185" s="23" t="s">
        <v>22</v>
      </c>
      <c r="E185" s="23" t="s">
        <v>11</v>
      </c>
      <c r="F185" s="23" t="s">
        <v>107</v>
      </c>
      <c r="G185" s="23" t="s">
        <v>31</v>
      </c>
      <c r="H185" s="92">
        <f t="shared" si="14"/>
        <v>582</v>
      </c>
      <c r="I185" s="103">
        <f t="shared" si="14"/>
        <v>582</v>
      </c>
    </row>
    <row r="186" spans="1:9" ht="47.25" customHeight="1">
      <c r="A186" s="50"/>
      <c r="B186" s="111" t="s">
        <v>119</v>
      </c>
      <c r="C186" s="65" t="s">
        <v>10</v>
      </c>
      <c r="D186" s="23" t="s">
        <v>22</v>
      </c>
      <c r="E186" s="23" t="s">
        <v>11</v>
      </c>
      <c r="F186" s="23" t="s">
        <v>107</v>
      </c>
      <c r="G186" s="23" t="s">
        <v>120</v>
      </c>
      <c r="H186" s="92">
        <f>H188</f>
        <v>582</v>
      </c>
      <c r="I186" s="103">
        <f>I188</f>
        <v>582</v>
      </c>
    </row>
    <row r="187" spans="1:9" ht="53.25" customHeight="1">
      <c r="A187" s="50"/>
      <c r="B187" s="111" t="s">
        <v>108</v>
      </c>
      <c r="C187" s="65" t="s">
        <v>10</v>
      </c>
      <c r="D187" s="23" t="s">
        <v>22</v>
      </c>
      <c r="E187" s="23" t="s">
        <v>11</v>
      </c>
      <c r="F187" s="23" t="s">
        <v>107</v>
      </c>
      <c r="G187" s="23" t="s">
        <v>109</v>
      </c>
      <c r="H187" s="92">
        <f>H186</f>
        <v>582</v>
      </c>
      <c r="I187" s="103">
        <f>I186</f>
        <v>582</v>
      </c>
    </row>
    <row r="188" spans="1:9" ht="58.5" customHeight="1">
      <c r="A188" s="50"/>
      <c r="B188" s="105" t="s">
        <v>110</v>
      </c>
      <c r="C188" s="23" t="s">
        <v>10</v>
      </c>
      <c r="D188" s="23" t="s">
        <v>22</v>
      </c>
      <c r="E188" s="23" t="s">
        <v>11</v>
      </c>
      <c r="F188" s="23" t="s">
        <v>107</v>
      </c>
      <c r="G188" s="23" t="s">
        <v>111</v>
      </c>
      <c r="H188" s="88">
        <v>582</v>
      </c>
      <c r="I188" s="103">
        <v>582</v>
      </c>
    </row>
    <row r="189" spans="1:9" ht="24" customHeight="1">
      <c r="A189" s="50"/>
      <c r="B189" s="71" t="s">
        <v>57</v>
      </c>
      <c r="C189" s="12" t="s">
        <v>10</v>
      </c>
      <c r="D189" s="12" t="s">
        <v>22</v>
      </c>
      <c r="E189" s="12" t="s">
        <v>18</v>
      </c>
      <c r="F189" s="12"/>
      <c r="G189" s="12"/>
      <c r="H189" s="88">
        <f aca="true" t="shared" si="15" ref="H189:I193">H190</f>
        <v>2067.694</v>
      </c>
      <c r="I189" s="103">
        <f t="shared" si="15"/>
        <v>2152.994</v>
      </c>
    </row>
    <row r="190" spans="1:9" ht="24" customHeight="1">
      <c r="A190" s="50"/>
      <c r="B190" s="79" t="s">
        <v>32</v>
      </c>
      <c r="C190" s="12" t="s">
        <v>10</v>
      </c>
      <c r="D190" s="12" t="s">
        <v>22</v>
      </c>
      <c r="E190" s="12" t="s">
        <v>18</v>
      </c>
      <c r="F190" s="12" t="s">
        <v>80</v>
      </c>
      <c r="G190" s="12"/>
      <c r="H190" s="88">
        <f t="shared" si="15"/>
        <v>2067.694</v>
      </c>
      <c r="I190" s="103">
        <f t="shared" si="15"/>
        <v>2152.994</v>
      </c>
    </row>
    <row r="191" spans="1:9" ht="96" customHeight="1">
      <c r="A191" s="50"/>
      <c r="B191" s="71" t="s">
        <v>65</v>
      </c>
      <c r="C191" s="12" t="s">
        <v>10</v>
      </c>
      <c r="D191" s="12" t="s">
        <v>22</v>
      </c>
      <c r="E191" s="12" t="s">
        <v>18</v>
      </c>
      <c r="F191" s="12" t="s">
        <v>92</v>
      </c>
      <c r="G191" s="12"/>
      <c r="H191" s="88">
        <f t="shared" si="15"/>
        <v>2067.694</v>
      </c>
      <c r="I191" s="103">
        <f t="shared" si="15"/>
        <v>2152.994</v>
      </c>
    </row>
    <row r="192" spans="1:9" ht="39" customHeight="1">
      <c r="A192" s="50"/>
      <c r="B192" s="111" t="s">
        <v>112</v>
      </c>
      <c r="C192" s="12" t="s">
        <v>10</v>
      </c>
      <c r="D192" s="12" t="s">
        <v>22</v>
      </c>
      <c r="E192" s="12" t="s">
        <v>18</v>
      </c>
      <c r="F192" s="12" t="s">
        <v>92</v>
      </c>
      <c r="G192" s="12" t="s">
        <v>31</v>
      </c>
      <c r="H192" s="88">
        <f t="shared" si="15"/>
        <v>2067.694</v>
      </c>
      <c r="I192" s="103">
        <f t="shared" si="15"/>
        <v>2152.994</v>
      </c>
    </row>
    <row r="193" spans="1:9" ht="38.25" customHeight="1">
      <c r="A193" s="50"/>
      <c r="B193" s="71" t="s">
        <v>117</v>
      </c>
      <c r="C193" s="12" t="s">
        <v>10</v>
      </c>
      <c r="D193" s="12" t="s">
        <v>22</v>
      </c>
      <c r="E193" s="12" t="s">
        <v>18</v>
      </c>
      <c r="F193" s="12" t="s">
        <v>92</v>
      </c>
      <c r="G193" s="12" t="s">
        <v>118</v>
      </c>
      <c r="H193" s="88">
        <f t="shared" si="15"/>
        <v>2067.694</v>
      </c>
      <c r="I193" s="103">
        <f t="shared" si="15"/>
        <v>2152.994</v>
      </c>
    </row>
    <row r="194" spans="1:9" ht="54.75" customHeight="1">
      <c r="A194" s="50"/>
      <c r="B194" s="71" t="s">
        <v>70</v>
      </c>
      <c r="C194" s="12" t="s">
        <v>10</v>
      </c>
      <c r="D194" s="12" t="s">
        <v>22</v>
      </c>
      <c r="E194" s="12" t="s">
        <v>18</v>
      </c>
      <c r="F194" s="12" t="s">
        <v>92</v>
      </c>
      <c r="G194" s="12" t="s">
        <v>71</v>
      </c>
      <c r="H194" s="88">
        <v>2067.694</v>
      </c>
      <c r="I194" s="103">
        <v>2152.994</v>
      </c>
    </row>
    <row r="195" spans="1:9" ht="39" customHeight="1">
      <c r="A195" s="50"/>
      <c r="B195" s="71" t="s">
        <v>164</v>
      </c>
      <c r="C195" s="12" t="s">
        <v>10</v>
      </c>
      <c r="D195" s="12" t="s">
        <v>22</v>
      </c>
      <c r="E195" s="12" t="s">
        <v>146</v>
      </c>
      <c r="F195" s="12"/>
      <c r="G195" s="12"/>
      <c r="H195" s="88">
        <f aca="true" t="shared" si="16" ref="H195:I198">H196</f>
        <v>536.206</v>
      </c>
      <c r="I195" s="103">
        <f t="shared" si="16"/>
        <v>536.206</v>
      </c>
    </row>
    <row r="196" spans="1:9" ht="21" customHeight="1">
      <c r="A196" s="50"/>
      <c r="B196" s="79" t="s">
        <v>32</v>
      </c>
      <c r="C196" s="12" t="s">
        <v>10</v>
      </c>
      <c r="D196" s="12" t="s">
        <v>22</v>
      </c>
      <c r="E196" s="12" t="s">
        <v>146</v>
      </c>
      <c r="F196" s="12" t="s">
        <v>80</v>
      </c>
      <c r="G196" s="12"/>
      <c r="H196" s="88">
        <f t="shared" si="16"/>
        <v>536.206</v>
      </c>
      <c r="I196" s="103">
        <f t="shared" si="16"/>
        <v>536.206</v>
      </c>
    </row>
    <row r="197" spans="1:9" ht="99" customHeight="1">
      <c r="A197" s="50"/>
      <c r="B197" s="71" t="s">
        <v>65</v>
      </c>
      <c r="C197" s="12" t="s">
        <v>10</v>
      </c>
      <c r="D197" s="12" t="s">
        <v>22</v>
      </c>
      <c r="E197" s="12" t="s">
        <v>146</v>
      </c>
      <c r="F197" s="12" t="s">
        <v>92</v>
      </c>
      <c r="G197" s="12"/>
      <c r="H197" s="88">
        <f>H198+H203</f>
        <v>536.206</v>
      </c>
      <c r="I197" s="103">
        <f>I198+I203</f>
        <v>536.206</v>
      </c>
    </row>
    <row r="198" spans="1:9" ht="93.75" customHeight="1">
      <c r="A198" s="50"/>
      <c r="B198" s="71" t="s">
        <v>28</v>
      </c>
      <c r="C198" s="12" t="s">
        <v>10</v>
      </c>
      <c r="D198" s="12" t="s">
        <v>22</v>
      </c>
      <c r="E198" s="12" t="s">
        <v>146</v>
      </c>
      <c r="F198" s="12" t="s">
        <v>92</v>
      </c>
      <c r="G198" s="12" t="s">
        <v>26</v>
      </c>
      <c r="H198" s="88">
        <f t="shared" si="16"/>
        <v>436.206</v>
      </c>
      <c r="I198" s="103">
        <f t="shared" si="16"/>
        <v>486.206</v>
      </c>
    </row>
    <row r="199" spans="1:9" ht="53.25" customHeight="1">
      <c r="A199" s="50"/>
      <c r="B199" s="80" t="s">
        <v>96</v>
      </c>
      <c r="C199" s="12" t="s">
        <v>10</v>
      </c>
      <c r="D199" s="12" t="s">
        <v>22</v>
      </c>
      <c r="E199" s="12" t="s">
        <v>146</v>
      </c>
      <c r="F199" s="12" t="s">
        <v>92</v>
      </c>
      <c r="G199" s="12" t="s">
        <v>97</v>
      </c>
      <c r="H199" s="88">
        <f>H200+H202</f>
        <v>436.206</v>
      </c>
      <c r="I199" s="103">
        <f>I200+I202+I201</f>
        <v>486.206</v>
      </c>
    </row>
    <row r="200" spans="1:9" ht="45" customHeight="1">
      <c r="A200" s="50"/>
      <c r="B200" s="71" t="s">
        <v>163</v>
      </c>
      <c r="C200" s="12" t="s">
        <v>10</v>
      </c>
      <c r="D200" s="12" t="s">
        <v>22</v>
      </c>
      <c r="E200" s="12" t="s">
        <v>146</v>
      </c>
      <c r="F200" s="12" t="s">
        <v>92</v>
      </c>
      <c r="G200" s="12" t="s">
        <v>98</v>
      </c>
      <c r="H200" s="88">
        <v>362.939</v>
      </c>
      <c r="I200" s="103">
        <v>362.939</v>
      </c>
    </row>
    <row r="201" spans="1:9" ht="66" customHeight="1">
      <c r="A201" s="50"/>
      <c r="B201" s="71" t="s">
        <v>102</v>
      </c>
      <c r="C201" s="12" t="s">
        <v>10</v>
      </c>
      <c r="D201" s="12" t="s">
        <v>22</v>
      </c>
      <c r="E201" s="12" t="s">
        <v>146</v>
      </c>
      <c r="F201" s="12" t="s">
        <v>92</v>
      </c>
      <c r="G201" s="12" t="s">
        <v>101</v>
      </c>
      <c r="H201" s="88">
        <v>0</v>
      </c>
      <c r="I201" s="103">
        <v>50</v>
      </c>
    </row>
    <row r="202" spans="1:9" ht="81.75" customHeight="1">
      <c r="A202" s="50"/>
      <c r="B202" s="71" t="s">
        <v>99</v>
      </c>
      <c r="C202" s="12" t="s">
        <v>10</v>
      </c>
      <c r="D202" s="12" t="s">
        <v>22</v>
      </c>
      <c r="E202" s="12" t="s">
        <v>146</v>
      </c>
      <c r="F202" s="12" t="s">
        <v>92</v>
      </c>
      <c r="G202" s="12" t="s">
        <v>100</v>
      </c>
      <c r="H202" s="88">
        <v>73.267</v>
      </c>
      <c r="I202" s="103">
        <v>73.267</v>
      </c>
    </row>
    <row r="203" spans="1:9" ht="51.75" customHeight="1">
      <c r="A203" s="50"/>
      <c r="B203" s="118" t="s">
        <v>121</v>
      </c>
      <c r="C203" s="4" t="s">
        <v>10</v>
      </c>
      <c r="D203" s="4" t="s">
        <v>22</v>
      </c>
      <c r="E203" s="4" t="s">
        <v>146</v>
      </c>
      <c r="F203" s="4" t="s">
        <v>92</v>
      </c>
      <c r="G203" s="4" t="s">
        <v>29</v>
      </c>
      <c r="H203" s="93">
        <f>H204</f>
        <v>100</v>
      </c>
      <c r="I203" s="103">
        <f>I204</f>
        <v>50</v>
      </c>
    </row>
    <row r="204" spans="1:9" ht="51.75" customHeight="1">
      <c r="A204" s="50"/>
      <c r="B204" s="114" t="s">
        <v>115</v>
      </c>
      <c r="C204" s="20" t="s">
        <v>10</v>
      </c>
      <c r="D204" s="20" t="s">
        <v>22</v>
      </c>
      <c r="E204" s="20" t="s">
        <v>146</v>
      </c>
      <c r="F204" s="20" t="s">
        <v>92</v>
      </c>
      <c r="G204" s="20" t="s">
        <v>116</v>
      </c>
      <c r="H204" s="89">
        <f>H205</f>
        <v>100</v>
      </c>
      <c r="I204" s="103">
        <f>I205</f>
        <v>50</v>
      </c>
    </row>
    <row r="205" spans="1:9" ht="29.25" customHeight="1">
      <c r="A205" s="50"/>
      <c r="B205" s="127" t="s">
        <v>148</v>
      </c>
      <c r="C205" s="67">
        <v>957</v>
      </c>
      <c r="D205" s="59" t="s">
        <v>22</v>
      </c>
      <c r="E205" s="59" t="s">
        <v>146</v>
      </c>
      <c r="F205" s="23" t="s">
        <v>92</v>
      </c>
      <c r="G205" s="67">
        <v>244</v>
      </c>
      <c r="H205" s="92">
        <v>100</v>
      </c>
      <c r="I205" s="103">
        <v>50</v>
      </c>
    </row>
    <row r="206" spans="1:9" ht="36" customHeight="1">
      <c r="A206" s="62"/>
      <c r="B206" s="130" t="s">
        <v>58</v>
      </c>
      <c r="C206" s="11" t="s">
        <v>10</v>
      </c>
      <c r="D206" s="11" t="s">
        <v>24</v>
      </c>
      <c r="E206" s="11" t="s">
        <v>49</v>
      </c>
      <c r="F206" s="11"/>
      <c r="G206" s="11"/>
      <c r="H206" s="86">
        <f aca="true" t="shared" si="17" ref="H206:I208">H207</f>
        <v>15</v>
      </c>
      <c r="I206" s="107">
        <f t="shared" si="17"/>
        <v>15</v>
      </c>
    </row>
    <row r="207" spans="1:9" ht="28.5" customHeight="1">
      <c r="A207" s="37"/>
      <c r="B207" s="131" t="s">
        <v>59</v>
      </c>
      <c r="C207" s="12" t="s">
        <v>10</v>
      </c>
      <c r="D207" s="12" t="s">
        <v>24</v>
      </c>
      <c r="E207" s="12" t="s">
        <v>11</v>
      </c>
      <c r="F207" s="12"/>
      <c r="G207" s="12"/>
      <c r="H207" s="88">
        <f t="shared" si="17"/>
        <v>15</v>
      </c>
      <c r="I207" s="103">
        <f t="shared" si="17"/>
        <v>15</v>
      </c>
    </row>
    <row r="208" spans="1:9" ht="54.75" customHeight="1">
      <c r="A208" s="37"/>
      <c r="B208" s="131" t="s">
        <v>173</v>
      </c>
      <c r="C208" s="12" t="s">
        <v>10</v>
      </c>
      <c r="D208" s="12" t="s">
        <v>24</v>
      </c>
      <c r="E208" s="12" t="s">
        <v>11</v>
      </c>
      <c r="F208" s="12" t="s">
        <v>177</v>
      </c>
      <c r="G208" s="12"/>
      <c r="H208" s="88">
        <f t="shared" si="17"/>
        <v>15</v>
      </c>
      <c r="I208" s="103">
        <f t="shared" si="17"/>
        <v>15</v>
      </c>
    </row>
    <row r="209" spans="1:9" ht="37.5" customHeight="1">
      <c r="A209" s="37"/>
      <c r="B209" s="131" t="s">
        <v>174</v>
      </c>
      <c r="C209" s="12" t="s">
        <v>10</v>
      </c>
      <c r="D209" s="12" t="s">
        <v>24</v>
      </c>
      <c r="E209" s="12" t="s">
        <v>11</v>
      </c>
      <c r="F209" s="12" t="s">
        <v>178</v>
      </c>
      <c r="G209" s="12"/>
      <c r="H209" s="88">
        <f>H210+H216</f>
        <v>15</v>
      </c>
      <c r="I209" s="103">
        <f>I210+I216</f>
        <v>15</v>
      </c>
    </row>
    <row r="210" spans="1:9" ht="71.25" customHeight="1">
      <c r="A210" s="37"/>
      <c r="B210" s="131" t="s">
        <v>192</v>
      </c>
      <c r="C210" s="12" t="s">
        <v>10</v>
      </c>
      <c r="D210" s="12" t="s">
        <v>24</v>
      </c>
      <c r="E210" s="12" t="s">
        <v>11</v>
      </c>
      <c r="F210" s="12" t="s">
        <v>179</v>
      </c>
      <c r="G210" s="12"/>
      <c r="H210" s="88">
        <f aca="true" t="shared" si="18" ref="H210:I213">H211</f>
        <v>5</v>
      </c>
      <c r="I210" s="103">
        <f t="shared" si="18"/>
        <v>5</v>
      </c>
    </row>
    <row r="211" spans="1:9" ht="75" customHeight="1">
      <c r="A211" s="21"/>
      <c r="B211" s="71" t="s">
        <v>175</v>
      </c>
      <c r="C211" s="12" t="s">
        <v>10</v>
      </c>
      <c r="D211" s="12" t="s">
        <v>24</v>
      </c>
      <c r="E211" s="12" t="s">
        <v>11</v>
      </c>
      <c r="F211" s="12" t="s">
        <v>181</v>
      </c>
      <c r="G211" s="12"/>
      <c r="H211" s="88">
        <f t="shared" si="18"/>
        <v>5</v>
      </c>
      <c r="I211" s="103">
        <f t="shared" si="18"/>
        <v>5</v>
      </c>
    </row>
    <row r="212" spans="1:9" ht="45">
      <c r="A212" s="21"/>
      <c r="B212" s="118" t="s">
        <v>121</v>
      </c>
      <c r="C212" s="12" t="s">
        <v>10</v>
      </c>
      <c r="D212" s="12" t="s">
        <v>24</v>
      </c>
      <c r="E212" s="12" t="s">
        <v>11</v>
      </c>
      <c r="F212" s="12" t="s">
        <v>181</v>
      </c>
      <c r="G212" s="4" t="s">
        <v>29</v>
      </c>
      <c r="H212" s="93">
        <f t="shared" si="18"/>
        <v>5</v>
      </c>
      <c r="I212" s="103">
        <f t="shared" si="18"/>
        <v>5</v>
      </c>
    </row>
    <row r="213" spans="1:9" ht="45">
      <c r="A213" s="21"/>
      <c r="B213" s="114" t="s">
        <v>115</v>
      </c>
      <c r="C213" s="12" t="s">
        <v>10</v>
      </c>
      <c r="D213" s="12" t="s">
        <v>24</v>
      </c>
      <c r="E213" s="12" t="s">
        <v>11</v>
      </c>
      <c r="F213" s="12" t="s">
        <v>181</v>
      </c>
      <c r="G213" s="20" t="s">
        <v>116</v>
      </c>
      <c r="H213" s="89">
        <f t="shared" si="18"/>
        <v>5</v>
      </c>
      <c r="I213" s="103">
        <f t="shared" si="18"/>
        <v>5</v>
      </c>
    </row>
    <row r="214" spans="1:9" ht="23.25" customHeight="1">
      <c r="A214" s="21"/>
      <c r="B214" s="123" t="s">
        <v>148</v>
      </c>
      <c r="C214" s="4" t="s">
        <v>10</v>
      </c>
      <c r="D214" s="4" t="s">
        <v>24</v>
      </c>
      <c r="E214" s="4" t="s">
        <v>11</v>
      </c>
      <c r="F214" s="70" t="s">
        <v>181</v>
      </c>
      <c r="G214" s="49">
        <v>244</v>
      </c>
      <c r="H214" s="89">
        <f>H215</f>
        <v>5</v>
      </c>
      <c r="I214" s="103">
        <f>I215</f>
        <v>5</v>
      </c>
    </row>
    <row r="215" spans="1:9" ht="24" customHeight="1">
      <c r="A215" s="21"/>
      <c r="B215" s="116" t="s">
        <v>125</v>
      </c>
      <c r="C215" s="4" t="s">
        <v>10</v>
      </c>
      <c r="D215" s="4" t="s">
        <v>24</v>
      </c>
      <c r="E215" s="4" t="s">
        <v>11</v>
      </c>
      <c r="F215" s="70" t="s">
        <v>181</v>
      </c>
      <c r="G215" s="49">
        <v>244</v>
      </c>
      <c r="H215" s="89">
        <v>5</v>
      </c>
      <c r="I215" s="103">
        <v>5</v>
      </c>
    </row>
    <row r="216" spans="1:9" ht="79.5" customHeight="1">
      <c r="A216" s="21"/>
      <c r="B216" s="132" t="s">
        <v>193</v>
      </c>
      <c r="C216" s="49">
        <v>957</v>
      </c>
      <c r="D216" s="20" t="s">
        <v>24</v>
      </c>
      <c r="E216" s="20" t="s">
        <v>11</v>
      </c>
      <c r="F216" s="20" t="s">
        <v>180</v>
      </c>
      <c r="G216" s="49"/>
      <c r="H216" s="89">
        <f aca="true" t="shared" si="19" ref="H216:I219">H217</f>
        <v>10</v>
      </c>
      <c r="I216" s="103">
        <f t="shared" si="19"/>
        <v>10</v>
      </c>
    </row>
    <row r="217" spans="1:9" ht="78.75" customHeight="1">
      <c r="A217" s="21"/>
      <c r="B217" s="133" t="s">
        <v>175</v>
      </c>
      <c r="C217" s="49">
        <v>957</v>
      </c>
      <c r="D217" s="20" t="s">
        <v>24</v>
      </c>
      <c r="E217" s="20" t="s">
        <v>11</v>
      </c>
      <c r="F217" s="20" t="s">
        <v>182</v>
      </c>
      <c r="G217" s="49"/>
      <c r="H217" s="89">
        <f t="shared" si="19"/>
        <v>10</v>
      </c>
      <c r="I217" s="103">
        <f t="shared" si="19"/>
        <v>10</v>
      </c>
    </row>
    <row r="218" spans="1:9" ht="45">
      <c r="A218" s="21"/>
      <c r="B218" s="134" t="s">
        <v>176</v>
      </c>
      <c r="C218" s="49">
        <v>957</v>
      </c>
      <c r="D218" s="20" t="s">
        <v>24</v>
      </c>
      <c r="E218" s="20" t="s">
        <v>11</v>
      </c>
      <c r="F218" s="20" t="s">
        <v>182</v>
      </c>
      <c r="G218" s="49">
        <v>200</v>
      </c>
      <c r="H218" s="89">
        <f t="shared" si="19"/>
        <v>10</v>
      </c>
      <c r="I218" s="103">
        <f t="shared" si="19"/>
        <v>10</v>
      </c>
    </row>
    <row r="219" spans="1:9" ht="54" customHeight="1">
      <c r="A219" s="21"/>
      <c r="B219" s="135" t="s">
        <v>115</v>
      </c>
      <c r="C219" s="49">
        <v>957</v>
      </c>
      <c r="D219" s="20" t="s">
        <v>24</v>
      </c>
      <c r="E219" s="20" t="s">
        <v>11</v>
      </c>
      <c r="F219" s="20" t="s">
        <v>182</v>
      </c>
      <c r="G219" s="49">
        <v>240</v>
      </c>
      <c r="H219" s="89">
        <f t="shared" si="19"/>
        <v>10</v>
      </c>
      <c r="I219" s="103">
        <f t="shared" si="19"/>
        <v>10</v>
      </c>
    </row>
    <row r="220" spans="1:9" ht="21.75" customHeight="1">
      <c r="A220" s="21"/>
      <c r="B220" s="104" t="s">
        <v>148</v>
      </c>
      <c r="C220" s="49">
        <v>957</v>
      </c>
      <c r="D220" s="20" t="s">
        <v>24</v>
      </c>
      <c r="E220" s="20" t="s">
        <v>11</v>
      </c>
      <c r="F220" s="20" t="s">
        <v>182</v>
      </c>
      <c r="G220" s="49">
        <v>244</v>
      </c>
      <c r="H220" s="89">
        <f>H221</f>
        <v>10</v>
      </c>
      <c r="I220" s="103">
        <f>I221</f>
        <v>10</v>
      </c>
    </row>
    <row r="221" spans="1:9" ht="15">
      <c r="A221" s="21"/>
      <c r="B221" s="116" t="s">
        <v>125</v>
      </c>
      <c r="C221" s="49">
        <v>957</v>
      </c>
      <c r="D221" s="20" t="s">
        <v>24</v>
      </c>
      <c r="E221" s="20" t="s">
        <v>11</v>
      </c>
      <c r="F221" s="20" t="s">
        <v>182</v>
      </c>
      <c r="G221" s="49">
        <v>244</v>
      </c>
      <c r="H221" s="89">
        <v>10</v>
      </c>
      <c r="I221" s="103">
        <v>10</v>
      </c>
    </row>
    <row r="222" spans="1:9" ht="23.25" customHeight="1">
      <c r="A222" s="21"/>
      <c r="B222" s="136" t="s">
        <v>36</v>
      </c>
      <c r="C222" s="60">
        <v>957</v>
      </c>
      <c r="D222" s="36"/>
      <c r="E222" s="36"/>
      <c r="F222" s="37"/>
      <c r="G222" s="37"/>
      <c r="H222" s="98">
        <f>H227+H232+H237</f>
        <v>8811.0979</v>
      </c>
      <c r="I222" s="107">
        <f>I227+I232+I237</f>
        <v>9061.0979</v>
      </c>
    </row>
    <row r="223" spans="1:9" ht="21.75" customHeight="1">
      <c r="A223" s="21"/>
      <c r="B223" s="137" t="s">
        <v>60</v>
      </c>
      <c r="C223" s="60">
        <v>957</v>
      </c>
      <c r="D223" s="61" t="s">
        <v>21</v>
      </c>
      <c r="E223" s="61" t="s">
        <v>49</v>
      </c>
      <c r="F223" s="37"/>
      <c r="G223" s="37"/>
      <c r="H223" s="89">
        <f>H222</f>
        <v>8811.0979</v>
      </c>
      <c r="I223" s="103">
        <f>I222</f>
        <v>9061.0979</v>
      </c>
    </row>
    <row r="224" spans="1:9" ht="27" customHeight="1">
      <c r="A224" s="21"/>
      <c r="B224" s="138" t="s">
        <v>37</v>
      </c>
      <c r="C224" s="40" t="s">
        <v>10</v>
      </c>
      <c r="D224" s="20" t="s">
        <v>21</v>
      </c>
      <c r="E224" s="20" t="s">
        <v>11</v>
      </c>
      <c r="F224" s="40"/>
      <c r="G224" s="40"/>
      <c r="H224" s="89">
        <f>H223</f>
        <v>8811.0979</v>
      </c>
      <c r="I224" s="103">
        <f>I223</f>
        <v>9061.0979</v>
      </c>
    </row>
    <row r="225" spans="1:9" ht="27.75" customHeight="1">
      <c r="A225" s="21"/>
      <c r="B225" s="119" t="s">
        <v>32</v>
      </c>
      <c r="C225" s="38">
        <v>957</v>
      </c>
      <c r="D225" s="20" t="s">
        <v>21</v>
      </c>
      <c r="E225" s="20" t="s">
        <v>11</v>
      </c>
      <c r="F225" s="40" t="s">
        <v>80</v>
      </c>
      <c r="G225" s="40"/>
      <c r="H225" s="89">
        <v>2525.1</v>
      </c>
      <c r="I225" s="103">
        <v>2525.1</v>
      </c>
    </row>
    <row r="226" spans="1:9" ht="34.5" customHeight="1">
      <c r="A226" s="21"/>
      <c r="B226" s="119" t="s">
        <v>53</v>
      </c>
      <c r="C226" s="38">
        <v>957</v>
      </c>
      <c r="D226" s="20" t="s">
        <v>21</v>
      </c>
      <c r="E226" s="20" t="s">
        <v>11</v>
      </c>
      <c r="F226" s="40" t="s">
        <v>93</v>
      </c>
      <c r="G226" s="40"/>
      <c r="H226" s="89">
        <f>H224</f>
        <v>8811.0979</v>
      </c>
      <c r="I226" s="103">
        <f>I224</f>
        <v>9061.0979</v>
      </c>
    </row>
    <row r="227" spans="1:9" ht="96" customHeight="1">
      <c r="A227" s="21"/>
      <c r="B227" s="71" t="s">
        <v>28</v>
      </c>
      <c r="C227" s="49">
        <v>957</v>
      </c>
      <c r="D227" s="20" t="s">
        <v>21</v>
      </c>
      <c r="E227" s="20" t="s">
        <v>11</v>
      </c>
      <c r="F227" s="40" t="s">
        <v>93</v>
      </c>
      <c r="G227" s="49">
        <v>100</v>
      </c>
      <c r="H227" s="89">
        <f>H228</f>
        <v>7801.097900000001</v>
      </c>
      <c r="I227" s="103">
        <f>I228</f>
        <v>8051.097900000001</v>
      </c>
    </row>
    <row r="228" spans="1:9" ht="40.5" customHeight="1">
      <c r="A228" s="21"/>
      <c r="B228" s="110" t="s">
        <v>114</v>
      </c>
      <c r="C228" s="49">
        <v>957</v>
      </c>
      <c r="D228" s="20" t="s">
        <v>21</v>
      </c>
      <c r="E228" s="20" t="s">
        <v>11</v>
      </c>
      <c r="F228" s="40" t="s">
        <v>93</v>
      </c>
      <c r="G228" s="49">
        <v>110</v>
      </c>
      <c r="H228" s="89">
        <f>H229+H230+H231</f>
        <v>7801.097900000001</v>
      </c>
      <c r="I228" s="103">
        <f>I229+I230+I231</f>
        <v>8051.097900000001</v>
      </c>
    </row>
    <row r="229" spans="1:9" ht="24.75" customHeight="1">
      <c r="A229" s="21"/>
      <c r="B229" s="139" t="s">
        <v>104</v>
      </c>
      <c r="C229" s="49">
        <v>957</v>
      </c>
      <c r="D229" s="20" t="s">
        <v>21</v>
      </c>
      <c r="E229" s="20" t="s">
        <v>11</v>
      </c>
      <c r="F229" s="40" t="s">
        <v>93</v>
      </c>
      <c r="G229" s="49">
        <v>111</v>
      </c>
      <c r="H229" s="89">
        <v>6743.3369</v>
      </c>
      <c r="I229" s="103">
        <v>6743.3369</v>
      </c>
    </row>
    <row r="230" spans="1:9" ht="63.75" customHeight="1">
      <c r="A230" s="21"/>
      <c r="B230" s="114" t="s">
        <v>95</v>
      </c>
      <c r="C230" s="49">
        <v>957</v>
      </c>
      <c r="D230" s="20" t="s">
        <v>21</v>
      </c>
      <c r="E230" s="20" t="s">
        <v>11</v>
      </c>
      <c r="F230" s="40" t="s">
        <v>93</v>
      </c>
      <c r="G230" s="49">
        <v>119</v>
      </c>
      <c r="H230" s="89">
        <v>1007.761</v>
      </c>
      <c r="I230" s="103">
        <v>1007.761</v>
      </c>
    </row>
    <row r="231" spans="1:9" ht="42" customHeight="1">
      <c r="A231" s="21"/>
      <c r="B231" s="140" t="s">
        <v>113</v>
      </c>
      <c r="C231" s="49">
        <v>957</v>
      </c>
      <c r="D231" s="20" t="s">
        <v>21</v>
      </c>
      <c r="E231" s="20" t="s">
        <v>11</v>
      </c>
      <c r="F231" s="40" t="s">
        <v>93</v>
      </c>
      <c r="G231" s="49">
        <v>112</v>
      </c>
      <c r="H231" s="89">
        <v>50</v>
      </c>
      <c r="I231" s="103">
        <v>300</v>
      </c>
    </row>
    <row r="232" spans="1:9" ht="51.75" customHeight="1">
      <c r="A232" s="21"/>
      <c r="B232" s="118" t="s">
        <v>121</v>
      </c>
      <c r="C232" s="49">
        <v>957</v>
      </c>
      <c r="D232" s="20" t="s">
        <v>21</v>
      </c>
      <c r="E232" s="20" t="s">
        <v>11</v>
      </c>
      <c r="F232" s="40" t="s">
        <v>93</v>
      </c>
      <c r="G232" s="20" t="s">
        <v>29</v>
      </c>
      <c r="H232" s="89">
        <f>H233</f>
        <v>1000</v>
      </c>
      <c r="I232" s="103">
        <f>I233</f>
        <v>1000</v>
      </c>
    </row>
    <row r="233" spans="1:9" ht="48.75" customHeight="1">
      <c r="A233" s="21"/>
      <c r="B233" s="114" t="s">
        <v>115</v>
      </c>
      <c r="C233" s="49">
        <v>957</v>
      </c>
      <c r="D233" s="20" t="s">
        <v>21</v>
      </c>
      <c r="E233" s="20" t="s">
        <v>11</v>
      </c>
      <c r="F233" s="40" t="s">
        <v>93</v>
      </c>
      <c r="G233" s="20" t="s">
        <v>116</v>
      </c>
      <c r="H233" s="89">
        <f>H234+H235</f>
        <v>1000</v>
      </c>
      <c r="I233" s="103">
        <f>I234+I235</f>
        <v>1000</v>
      </c>
    </row>
    <row r="234" spans="1:9" ht="23.25" customHeight="1">
      <c r="A234" s="142"/>
      <c r="B234" s="114" t="s">
        <v>148</v>
      </c>
      <c r="C234" s="49">
        <v>957</v>
      </c>
      <c r="D234" s="20" t="s">
        <v>21</v>
      </c>
      <c r="E234" s="20" t="s">
        <v>11</v>
      </c>
      <c r="F234" s="40" t="s">
        <v>93</v>
      </c>
      <c r="G234" s="20" t="s">
        <v>67</v>
      </c>
      <c r="H234" s="89">
        <v>300</v>
      </c>
      <c r="I234" s="103">
        <v>300</v>
      </c>
    </row>
    <row r="235" spans="1:9" ht="23.25" customHeight="1">
      <c r="A235" s="142"/>
      <c r="B235" s="39" t="s">
        <v>188</v>
      </c>
      <c r="C235" s="49">
        <v>957</v>
      </c>
      <c r="D235" s="20" t="s">
        <v>21</v>
      </c>
      <c r="E235" s="20" t="s">
        <v>11</v>
      </c>
      <c r="F235" s="40" t="s">
        <v>93</v>
      </c>
      <c r="G235" s="20" t="s">
        <v>196</v>
      </c>
      <c r="H235" s="89">
        <v>700</v>
      </c>
      <c r="I235" s="103">
        <v>700</v>
      </c>
    </row>
    <row r="236" spans="1:9" ht="24" customHeight="1">
      <c r="A236" s="37"/>
      <c r="B236" s="105" t="s">
        <v>30</v>
      </c>
      <c r="C236" s="49">
        <v>957</v>
      </c>
      <c r="D236" s="20" t="s">
        <v>21</v>
      </c>
      <c r="E236" s="20" t="s">
        <v>11</v>
      </c>
      <c r="F236" s="40" t="s">
        <v>93</v>
      </c>
      <c r="G236" s="20" t="s">
        <v>33</v>
      </c>
      <c r="H236" s="89">
        <f>H237</f>
        <v>10</v>
      </c>
      <c r="I236" s="103">
        <f>I237</f>
        <v>10</v>
      </c>
    </row>
    <row r="237" spans="1:9" ht="21.75" customHeight="1">
      <c r="A237" s="37"/>
      <c r="B237" s="77" t="s">
        <v>72</v>
      </c>
      <c r="C237" s="49">
        <v>957</v>
      </c>
      <c r="D237" s="20" t="s">
        <v>21</v>
      </c>
      <c r="E237" s="20" t="s">
        <v>11</v>
      </c>
      <c r="F237" s="40" t="s">
        <v>93</v>
      </c>
      <c r="G237" s="20" t="s">
        <v>73</v>
      </c>
      <c r="H237" s="89">
        <f>H238</f>
        <v>10</v>
      </c>
      <c r="I237" s="103">
        <f>I238</f>
        <v>10</v>
      </c>
    </row>
    <row r="238" spans="1:9" ht="15">
      <c r="A238" s="37"/>
      <c r="B238" s="143" t="s">
        <v>78</v>
      </c>
      <c r="C238" s="49">
        <v>957</v>
      </c>
      <c r="D238" s="20" t="s">
        <v>21</v>
      </c>
      <c r="E238" s="20" t="s">
        <v>11</v>
      </c>
      <c r="F238" s="40" t="s">
        <v>93</v>
      </c>
      <c r="G238" s="20" t="s">
        <v>79</v>
      </c>
      <c r="H238" s="89">
        <v>10</v>
      </c>
      <c r="I238" s="103">
        <v>10</v>
      </c>
    </row>
    <row r="239" spans="1:9" ht="14.25">
      <c r="A239" s="37"/>
      <c r="B239" s="144" t="s">
        <v>190</v>
      </c>
      <c r="C239" s="49"/>
      <c r="D239" s="20"/>
      <c r="E239" s="20"/>
      <c r="F239" s="40"/>
      <c r="G239" s="20"/>
      <c r="H239" s="107">
        <v>329.6245</v>
      </c>
      <c r="I239" s="107">
        <v>685.924</v>
      </c>
    </row>
    <row r="240" spans="1:9" ht="12.75">
      <c r="A240" s="37"/>
      <c r="B240" s="78" t="s">
        <v>23</v>
      </c>
      <c r="C240" s="52"/>
      <c r="D240" s="52"/>
      <c r="E240" s="52"/>
      <c r="F240" s="52"/>
      <c r="G240" s="52"/>
      <c r="H240" s="100">
        <f>H222+H32+H10+H239</f>
        <v>41163.76874</v>
      </c>
      <c r="I240" s="107">
        <f>I222+I32+I10+I239</f>
        <v>41807.021740000004</v>
      </c>
    </row>
    <row r="248" spans="3:7" ht="12.75">
      <c r="C248" s="1"/>
      <c r="D248" s="1"/>
      <c r="E248" s="1"/>
      <c r="F248" s="1"/>
      <c r="G248" s="1"/>
    </row>
    <row r="249" spans="3:7" ht="12.75">
      <c r="C249" s="1"/>
      <c r="D249" s="1"/>
      <c r="E249" s="1"/>
      <c r="F249" s="1"/>
      <c r="G249" s="1"/>
    </row>
    <row r="250" spans="3:7" ht="12.75">
      <c r="C250" s="1"/>
      <c r="D250" s="1"/>
      <c r="E250" s="1"/>
      <c r="F250" s="1"/>
      <c r="G250" s="1"/>
    </row>
    <row r="251" spans="3:7" ht="12.75">
      <c r="C251" s="1"/>
      <c r="D251" s="1"/>
      <c r="E251" s="1"/>
      <c r="F251" s="1"/>
      <c r="G251" s="1"/>
    </row>
    <row r="252" spans="3:7" ht="12.75">
      <c r="C252" s="1"/>
      <c r="D252" s="1"/>
      <c r="E252" s="1"/>
      <c r="F252" s="1"/>
      <c r="G252" s="1"/>
    </row>
    <row r="253" spans="3:7" ht="12.75">
      <c r="C253" s="1"/>
      <c r="D253" s="1"/>
      <c r="E253" s="1"/>
      <c r="F253" s="1"/>
      <c r="G253" s="1"/>
    </row>
    <row r="254" spans="3:7" ht="12.75">
      <c r="C254" s="1"/>
      <c r="D254" s="1"/>
      <c r="E254" s="1"/>
      <c r="F254" s="1"/>
      <c r="G254" s="1"/>
    </row>
    <row r="255" spans="3:7" ht="12.75">
      <c r="C255" s="1"/>
      <c r="D255" s="1"/>
      <c r="E255" s="1"/>
      <c r="F255" s="1"/>
      <c r="G255" s="1"/>
    </row>
    <row r="256" spans="3:7" ht="12.75">
      <c r="C256" s="1"/>
      <c r="D256" s="1"/>
      <c r="E256" s="1"/>
      <c r="F256" s="1"/>
      <c r="G256" s="1"/>
    </row>
    <row r="257" spans="3:7" ht="12.75">
      <c r="C257" s="1"/>
      <c r="D257" s="1"/>
      <c r="E257" s="1"/>
      <c r="F257" s="1"/>
      <c r="G257" s="1"/>
    </row>
    <row r="258" spans="3:7" ht="12.75">
      <c r="C258" s="1"/>
      <c r="D258" s="1"/>
      <c r="E258" s="1"/>
      <c r="F258" s="1"/>
      <c r="G258" s="1"/>
    </row>
    <row r="259" spans="3:7" ht="12.75">
      <c r="C259" s="1"/>
      <c r="D259" s="1"/>
      <c r="E259" s="1"/>
      <c r="F259" s="1"/>
      <c r="G259" s="1"/>
    </row>
    <row r="260" spans="3:7" ht="12.75">
      <c r="C260" s="1"/>
      <c r="D260" s="1"/>
      <c r="E260" s="1"/>
      <c r="F260" s="1"/>
      <c r="G260" s="1"/>
    </row>
    <row r="261" spans="3:7" ht="12.75">
      <c r="C261" s="1"/>
      <c r="D261" s="1"/>
      <c r="E261" s="1"/>
      <c r="F261" s="1"/>
      <c r="G261" s="1"/>
    </row>
    <row r="262" spans="3:7" ht="12.75">
      <c r="C262" s="1"/>
      <c r="D262" s="1"/>
      <c r="E262" s="1"/>
      <c r="F262" s="1"/>
      <c r="G262" s="1"/>
    </row>
    <row r="263" spans="3:7" ht="12.75">
      <c r="C263" s="1"/>
      <c r="D263" s="1"/>
      <c r="E263" s="1"/>
      <c r="F263" s="1"/>
      <c r="G263" s="1"/>
    </row>
    <row r="264" spans="3:7" ht="12.75">
      <c r="C264" s="1"/>
      <c r="D264" s="1"/>
      <c r="E264" s="1"/>
      <c r="F264" s="1"/>
      <c r="G264" s="1"/>
    </row>
    <row r="265" spans="3:7" ht="12.75">
      <c r="C265" s="1"/>
      <c r="D265" s="1"/>
      <c r="E265" s="1"/>
      <c r="F265" s="1"/>
      <c r="G265" s="1"/>
    </row>
    <row r="266" spans="3:7" ht="12.75">
      <c r="C266" s="1"/>
      <c r="D266" s="1"/>
      <c r="E266" s="1"/>
      <c r="F266" s="1"/>
      <c r="G266" s="1"/>
    </row>
    <row r="267" spans="3:7" ht="12.75">
      <c r="C267" s="1"/>
      <c r="D267" s="1"/>
      <c r="E267" s="1"/>
      <c r="F267" s="1"/>
      <c r="G267" s="1"/>
    </row>
    <row r="268" spans="3:7" ht="12.75">
      <c r="C268" s="1"/>
      <c r="D268" s="1"/>
      <c r="E268" s="1"/>
      <c r="F268" s="1"/>
      <c r="G268" s="1"/>
    </row>
    <row r="269" spans="3:7" ht="12.75">
      <c r="C269" s="1"/>
      <c r="D269" s="1"/>
      <c r="E269" s="1"/>
      <c r="F269" s="1"/>
      <c r="G269" s="1"/>
    </row>
    <row r="270" spans="3:7" ht="12.75">
      <c r="C270" s="1"/>
      <c r="D270" s="1"/>
      <c r="E270" s="1"/>
      <c r="F270" s="1"/>
      <c r="G270" s="1"/>
    </row>
    <row r="271" spans="3:7" ht="12.75">
      <c r="C271" s="1"/>
      <c r="D271" s="1"/>
      <c r="E271" s="1"/>
      <c r="F271" s="1"/>
      <c r="G271" s="1"/>
    </row>
    <row r="272" spans="3:7" ht="12.75">
      <c r="C272" s="1"/>
      <c r="D272" s="1"/>
      <c r="E272" s="1"/>
      <c r="F272" s="1"/>
      <c r="G272" s="1"/>
    </row>
    <row r="273" spans="3:7" ht="12.75">
      <c r="C273" s="1"/>
      <c r="D273" s="1"/>
      <c r="E273" s="1"/>
      <c r="F273" s="1"/>
      <c r="G273" s="1"/>
    </row>
    <row r="274" spans="3:7" ht="12.75">
      <c r="C274" s="1"/>
      <c r="D274" s="1"/>
      <c r="E274" s="1"/>
      <c r="F274" s="1"/>
      <c r="G274" s="1"/>
    </row>
    <row r="275" spans="3:7" ht="12.75">
      <c r="C275" s="1"/>
      <c r="D275" s="1"/>
      <c r="E275" s="1"/>
      <c r="F275" s="1"/>
      <c r="G275" s="1"/>
    </row>
    <row r="276" spans="3:7" ht="12.75">
      <c r="C276" s="1"/>
      <c r="D276" s="1"/>
      <c r="E276" s="1"/>
      <c r="F276" s="1"/>
      <c r="G276" s="1"/>
    </row>
    <row r="277" spans="3:7" ht="12.75">
      <c r="C277" s="1"/>
      <c r="D277" s="1"/>
      <c r="E277" s="1"/>
      <c r="F277" s="1"/>
      <c r="G277" s="1"/>
    </row>
    <row r="278" spans="3:7" ht="12.75">
      <c r="C278" s="1"/>
      <c r="D278" s="1"/>
      <c r="E278" s="1"/>
      <c r="F278" s="1"/>
      <c r="G278" s="1"/>
    </row>
    <row r="279" spans="3:7" ht="12.75">
      <c r="C279" s="1"/>
      <c r="D279" s="1"/>
      <c r="E279" s="1"/>
      <c r="F279" s="1"/>
      <c r="G279" s="1"/>
    </row>
    <row r="280" spans="3:7" ht="12.75">
      <c r="C280" s="1"/>
      <c r="D280" s="1"/>
      <c r="E280" s="1"/>
      <c r="F280" s="1"/>
      <c r="G280" s="1"/>
    </row>
    <row r="281" spans="3:7" ht="12.75">
      <c r="C281" s="1"/>
      <c r="D281" s="1"/>
      <c r="E281" s="1"/>
      <c r="F281" s="1"/>
      <c r="G281" s="1"/>
    </row>
    <row r="282" spans="3:7" ht="12.75">
      <c r="C282" s="1"/>
      <c r="D282" s="1"/>
      <c r="E282" s="1"/>
      <c r="F282" s="1"/>
      <c r="G282" s="1"/>
    </row>
    <row r="283" spans="3:7" ht="12.75">
      <c r="C283" s="1"/>
      <c r="D283" s="1"/>
      <c r="E283" s="1"/>
      <c r="F283" s="1"/>
      <c r="G283" s="1"/>
    </row>
    <row r="284" spans="3:7" ht="12.75">
      <c r="C284" s="1"/>
      <c r="D284" s="1"/>
      <c r="E284" s="1"/>
      <c r="F284" s="1"/>
      <c r="G284" s="1"/>
    </row>
    <row r="285" spans="3:7" ht="12.75">
      <c r="C285" s="1"/>
      <c r="D285" s="1"/>
      <c r="E285" s="1"/>
      <c r="F285" s="1"/>
      <c r="G285" s="1"/>
    </row>
    <row r="286" spans="3:7" ht="12.75">
      <c r="C286" s="1"/>
      <c r="D286" s="1"/>
      <c r="E286" s="1"/>
      <c r="F286" s="1"/>
      <c r="G286" s="1"/>
    </row>
    <row r="287" spans="3:7" ht="12.75">
      <c r="C287" s="1"/>
      <c r="D287" s="1"/>
      <c r="E287" s="1"/>
      <c r="F287" s="1"/>
      <c r="G287" s="1"/>
    </row>
    <row r="288" spans="3:7" ht="12.75">
      <c r="C288" s="1"/>
      <c r="D288" s="1"/>
      <c r="E288" s="1"/>
      <c r="F288" s="1"/>
      <c r="G288" s="1"/>
    </row>
    <row r="289" spans="3:7" ht="12.75">
      <c r="C289" s="1"/>
      <c r="D289" s="1"/>
      <c r="E289" s="1"/>
      <c r="F289" s="1"/>
      <c r="G289" s="1"/>
    </row>
    <row r="290" spans="3:7" ht="12.75">
      <c r="C290" s="1"/>
      <c r="D290" s="1"/>
      <c r="E290" s="1"/>
      <c r="F290" s="1"/>
      <c r="G290" s="1"/>
    </row>
    <row r="291" spans="3:7" ht="12.75">
      <c r="C291" s="1"/>
      <c r="D291" s="1"/>
      <c r="E291" s="1"/>
      <c r="F291" s="1"/>
      <c r="G291" s="1"/>
    </row>
    <row r="292" spans="3:7" ht="12.75">
      <c r="C292" s="1"/>
      <c r="D292" s="1"/>
      <c r="E292" s="1"/>
      <c r="F292" s="1"/>
      <c r="G292" s="1"/>
    </row>
    <row r="293" spans="3:7" ht="12.75">
      <c r="C293" s="1"/>
      <c r="D293" s="1"/>
      <c r="E293" s="1"/>
      <c r="F293" s="1"/>
      <c r="G293" s="1"/>
    </row>
    <row r="294" spans="3:7" ht="12.75">
      <c r="C294" s="1"/>
      <c r="D294" s="1"/>
      <c r="E294" s="1"/>
      <c r="F294" s="1"/>
      <c r="G294" s="1"/>
    </row>
    <row r="295" spans="3:7" ht="12.75">
      <c r="C295" s="1"/>
      <c r="D295" s="1"/>
      <c r="E295" s="1"/>
      <c r="F295" s="1"/>
      <c r="G295" s="1"/>
    </row>
    <row r="296" spans="3:7" ht="12.75">
      <c r="C296" s="1"/>
      <c r="D296" s="1"/>
      <c r="E296" s="1"/>
      <c r="F296" s="1"/>
      <c r="G296" s="1"/>
    </row>
    <row r="297" spans="3:7" ht="12.75">
      <c r="C297" s="1"/>
      <c r="D297" s="1"/>
      <c r="E297" s="1"/>
      <c r="F297" s="1"/>
      <c r="G297" s="1"/>
    </row>
    <row r="298" spans="3:7" ht="12.75">
      <c r="C298" s="1"/>
      <c r="D298" s="1"/>
      <c r="E298" s="1"/>
      <c r="F298" s="1"/>
      <c r="G298" s="1"/>
    </row>
    <row r="299" spans="3:7" ht="12.75">
      <c r="C299" s="1"/>
      <c r="D299" s="1"/>
      <c r="E299" s="1"/>
      <c r="F299" s="1"/>
      <c r="G299" s="1"/>
    </row>
    <row r="300" spans="3:7" ht="12.75">
      <c r="C300" s="1"/>
      <c r="D300" s="1"/>
      <c r="E300" s="1"/>
      <c r="F300" s="1"/>
      <c r="G300" s="1"/>
    </row>
    <row r="301" spans="3:7" ht="12.75">
      <c r="C301" s="1"/>
      <c r="D301" s="1"/>
      <c r="E301" s="1"/>
      <c r="F301" s="1"/>
      <c r="G301" s="1"/>
    </row>
    <row r="302" spans="3:7" ht="12.75">
      <c r="C302" s="1"/>
      <c r="D302" s="1"/>
      <c r="E302" s="1"/>
      <c r="F302" s="1"/>
      <c r="G302" s="1"/>
    </row>
    <row r="303" spans="3:7" ht="12.75">
      <c r="C303" s="1"/>
      <c r="D303" s="1"/>
      <c r="E303" s="1"/>
      <c r="F303" s="1"/>
      <c r="G303" s="1"/>
    </row>
    <row r="304" spans="3:7" ht="12.75">
      <c r="C304" s="1"/>
      <c r="D304" s="1"/>
      <c r="E304" s="1"/>
      <c r="F304" s="1"/>
      <c r="G304" s="1"/>
    </row>
    <row r="305" spans="3:7" ht="12.75">
      <c r="C305" s="1"/>
      <c r="D305" s="1"/>
      <c r="E305" s="1"/>
      <c r="F305" s="1"/>
      <c r="G305" s="1"/>
    </row>
    <row r="306" spans="3:7" ht="12.75">
      <c r="C306" s="1"/>
      <c r="D306" s="1"/>
      <c r="E306" s="1"/>
      <c r="F306" s="1"/>
      <c r="G306" s="1"/>
    </row>
    <row r="307" spans="3:7" ht="12.75">
      <c r="C307" s="1"/>
      <c r="D307" s="1"/>
      <c r="E307" s="1"/>
      <c r="F307" s="1"/>
      <c r="G307" s="1"/>
    </row>
    <row r="308" spans="3:7" ht="12.75">
      <c r="C308" s="1"/>
      <c r="D308" s="1"/>
      <c r="E308" s="1"/>
      <c r="F308" s="1"/>
      <c r="G308" s="1"/>
    </row>
    <row r="309" spans="3:7" ht="12.75">
      <c r="C309" s="1"/>
      <c r="D309" s="1"/>
      <c r="E309" s="1"/>
      <c r="F309" s="1"/>
      <c r="G309" s="1"/>
    </row>
    <row r="310" spans="3:7" ht="12.75">
      <c r="C310" s="1"/>
      <c r="D310" s="1"/>
      <c r="E310" s="1"/>
      <c r="F310" s="1"/>
      <c r="G310" s="1"/>
    </row>
    <row r="311" spans="3:7" ht="12.75">
      <c r="C311" s="1"/>
      <c r="D311" s="1"/>
      <c r="E311" s="1"/>
      <c r="F311" s="1"/>
      <c r="G311" s="1"/>
    </row>
    <row r="312" spans="3:7" ht="12.75">
      <c r="C312" s="1"/>
      <c r="D312" s="1"/>
      <c r="E312" s="1"/>
      <c r="F312" s="1"/>
      <c r="G312" s="1"/>
    </row>
    <row r="313" spans="3:7" ht="12.75">
      <c r="C313" s="1"/>
      <c r="D313" s="1"/>
      <c r="E313" s="1"/>
      <c r="F313" s="1"/>
      <c r="G313" s="1"/>
    </row>
    <row r="314" spans="3:7" ht="12.75">
      <c r="C314" s="1"/>
      <c r="D314" s="1"/>
      <c r="E314" s="1"/>
      <c r="F314" s="1"/>
      <c r="G314" s="1"/>
    </row>
    <row r="315" spans="3:7" ht="12.75">
      <c r="C315" s="1"/>
      <c r="D315" s="1"/>
      <c r="E315" s="1"/>
      <c r="F315" s="1"/>
      <c r="G315" s="1"/>
    </row>
    <row r="316" spans="3:7" ht="12.75">
      <c r="C316" s="1"/>
      <c r="D316" s="1"/>
      <c r="E316" s="1"/>
      <c r="F316" s="1"/>
      <c r="G316" s="1"/>
    </row>
    <row r="317" spans="3:7" ht="12.75">
      <c r="C317" s="1"/>
      <c r="D317" s="1"/>
      <c r="E317" s="1"/>
      <c r="F317" s="1"/>
      <c r="G317" s="1"/>
    </row>
    <row r="318" spans="3:7" ht="12.75">
      <c r="C318" s="1"/>
      <c r="D318" s="1"/>
      <c r="E318" s="1"/>
      <c r="F318" s="1"/>
      <c r="G318" s="1"/>
    </row>
    <row r="319" spans="3:7" ht="12.75">
      <c r="C319" s="1"/>
      <c r="D319" s="1"/>
      <c r="E319" s="1"/>
      <c r="F319" s="1"/>
      <c r="G319" s="1"/>
    </row>
    <row r="320" spans="3:7" ht="12.75">
      <c r="C320" s="1"/>
      <c r="D320" s="1"/>
      <c r="E320" s="1"/>
      <c r="F320" s="1"/>
      <c r="G320" s="1"/>
    </row>
    <row r="321" spans="3:7" ht="12.75">
      <c r="C321" s="1"/>
      <c r="D321" s="1"/>
      <c r="E321" s="1"/>
      <c r="F321" s="1"/>
      <c r="G321" s="1"/>
    </row>
    <row r="322" spans="3:7" ht="12.75">
      <c r="C322" s="1"/>
      <c r="D322" s="1"/>
      <c r="E322" s="1"/>
      <c r="F322" s="1"/>
      <c r="G322" s="1"/>
    </row>
  </sheetData>
  <sheetProtection/>
  <mergeCells count="10">
    <mergeCell ref="I7:I8"/>
    <mergeCell ref="A5:I5"/>
    <mergeCell ref="A4:I4"/>
    <mergeCell ref="A1:H1"/>
    <mergeCell ref="A2:H2"/>
    <mergeCell ref="A7:A8"/>
    <mergeCell ref="B7:B8"/>
    <mergeCell ref="C7:G7"/>
    <mergeCell ref="H7:H8"/>
    <mergeCell ref="B3:H3"/>
  </mergeCells>
  <printOptions/>
  <pageMargins left="0.43333333333333335" right="0.23611111111111113" top="0.31527777777777777" bottom="0.15763888888888888" header="0.5118055555555556" footer="0.5118055555555556"/>
  <pageSetup fitToHeight="0" fitToWidth="1" horizontalDpi="600" verticalDpi="600" orientation="portrait" paperSize="9" scale="86" r:id="rId1"/>
  <rowBreaks count="12" manualBreakCount="12">
    <brk id="20" max="8" man="1"/>
    <brk id="37" max="8" man="1"/>
    <brk id="53" max="8" man="1"/>
    <brk id="74" max="8" man="1"/>
    <brk id="93" max="8" man="1"/>
    <brk id="113" max="8" man="1"/>
    <brk id="129" max="8" man="1"/>
    <brk id="149" max="8" man="1"/>
    <brk id="169" max="8" man="1"/>
    <brk id="186" max="8" man="1"/>
    <brk id="201" max="8" man="1"/>
    <brk id="2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Пользователь</cp:lastModifiedBy>
  <cp:lastPrinted>2023-12-26T07:38:45Z</cp:lastPrinted>
  <dcterms:created xsi:type="dcterms:W3CDTF">2003-10-06T03:10:42Z</dcterms:created>
  <dcterms:modified xsi:type="dcterms:W3CDTF">2023-12-26T07:39:36Z</dcterms:modified>
  <cp:category/>
  <cp:version/>
  <cp:contentType/>
  <cp:contentStatus/>
  <cp:revision>1</cp:revision>
</cp:coreProperties>
</file>