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00000_2018 год\2_Отчетность\3_Мониторинг_ежемесячно\"/>
    </mc:Choice>
  </mc:AlternateContent>
  <bookViews>
    <workbookView xWindow="0" yWindow="4416" windowWidth="20100" windowHeight="4896"/>
  </bookViews>
  <sheets>
    <sheet name="Лист1" sheetId="1" r:id="rId1"/>
  </sheets>
  <definedNames>
    <definedName name="_xlnm._FilterDatabase" localSheetId="0" hidden="1">Лист1!$A$1:$I$20</definedName>
    <definedName name="_xlnm.Print_Titles" localSheetId="0">Лист1!$12:$12</definedName>
  </definedNames>
  <calcPr calcId="152511"/>
</workbook>
</file>

<file path=xl/calcChain.xml><?xml version="1.0" encoding="utf-8"?>
<calcChain xmlns="http://schemas.openxmlformats.org/spreadsheetml/2006/main">
  <c r="C30" i="1" l="1"/>
  <c r="C48" i="1"/>
  <c r="D39" i="1" l="1"/>
  <c r="C39" i="1"/>
  <c r="E39" i="1" l="1"/>
  <c r="D24" i="1" l="1"/>
  <c r="E48" i="1" l="1"/>
  <c r="D48" i="1"/>
  <c r="E64" i="1" l="1"/>
  <c r="E56" i="1"/>
  <c r="D56" i="1"/>
  <c r="E72" i="1" l="1"/>
  <c r="D72" i="1"/>
  <c r="D64" i="1"/>
  <c r="D16" i="1" l="1"/>
  <c r="E24" i="1"/>
  <c r="E16" i="1" s="1"/>
  <c r="D23" i="1"/>
  <c r="D15" i="1" s="1"/>
  <c r="E23" i="1"/>
  <c r="E15" i="1" s="1"/>
  <c r="C23" i="1"/>
  <c r="C24" i="1"/>
  <c r="C56" i="1"/>
  <c r="C22" i="1" s="1"/>
  <c r="D14" i="1" l="1"/>
  <c r="E14" i="1"/>
  <c r="C72" i="1"/>
  <c r="C15" i="1"/>
  <c r="C16" i="1"/>
  <c r="C64" i="1"/>
  <c r="C14" i="1" s="1"/>
  <c r="E30" i="1"/>
  <c r="E22" i="1" s="1"/>
  <c r="D30" i="1"/>
  <c r="D22" i="1" s="1"/>
</calcChain>
</file>

<file path=xl/sharedStrings.xml><?xml version="1.0" encoding="utf-8"?>
<sst xmlns="http://schemas.openxmlformats.org/spreadsheetml/2006/main" count="124" uniqueCount="60">
  <si>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</si>
  <si>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</si>
  <si>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</si>
  <si>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</si>
  <si>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Агентство по занятости населения и миграционной политике Камчатского края</t>
  </si>
  <si>
    <t>Примечание</t>
  </si>
  <si>
    <t>предусмотрено</t>
  </si>
  <si>
    <t>профинансировано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</si>
  <si>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</si>
  <si>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</si>
  <si>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</si>
  <si>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</si>
  <si>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</si>
  <si>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Х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</si>
  <si>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</si>
  <si>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</si>
  <si>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</si>
  <si>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</si>
  <si>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</si>
  <si>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</si>
  <si>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</si>
  <si>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Всего:</t>
  </si>
  <si>
    <t>№п/п</t>
  </si>
  <si>
    <t>прочие внебюджетные источники (средства работодателей)</t>
  </si>
  <si>
    <t>Заключено контрактов на отчетную дату
 (количество/тыс.  руб.)*</t>
  </si>
  <si>
    <t xml:space="preserve">Приложение 1 </t>
  </si>
  <si>
    <t>к письму Агентства по занятости населения и миграционной политике Камчатского края</t>
  </si>
  <si>
    <t>"Оказание содействия добровольному переселению в Камчатский край соотечественников, проживающих за рубежом"</t>
  </si>
  <si>
    <t>31 декабря 2022 г.</t>
  </si>
  <si>
    <t>1 января 2018 г.</t>
  </si>
  <si>
    <t>апрель 2018 года</t>
  </si>
  <si>
    <t>июль 2018 г.                                  ноябрь 2018 г.</t>
  </si>
  <si>
    <t>Государственная программа Камчатского края "Оказание содействия добровольному переселению в Камчатский край соотечественников, проживающих за рубежом"</t>
  </si>
  <si>
    <t>1.</t>
  </si>
  <si>
    <t>1.1.</t>
  </si>
  <si>
    <t xml:space="preserve">Контрольное событие 1: заключено соглашение между Министерством внутренних дел Российской Федерации и Правительством Камчатского края о предоставлении в 2018 году субсидии из федерального бюджета бюджету Камчатского края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по итогам реализации в 2017 году региональной программы переселения </t>
  </si>
  <si>
    <t>1.2.</t>
  </si>
  <si>
    <t>Контрольное событие 2: осуществлено информирование соотечественников, проживающих за рубежом, о реализации в Камчатском крае Государственной программы по оказанию содействия добровольному переселению в Российскую Федерацию соотечественников, проживающих за рубежом, путем проведения презентации региональной программы переселения</t>
  </si>
  <si>
    <t>Мероприятие 1.3 "Проведение первичного медицинского осмотра соотечественников и членов их семей, прибывших в Камчатский край в рамках региональной программы переселения"</t>
  </si>
  <si>
    <t>1.3.</t>
  </si>
  <si>
    <t>Мероприятие 1.1 "Информационно-аналитическое и методическое обеспечение  реализации подпрограммы"</t>
  </si>
  <si>
    <t>Основное мероприятие 1. "Создание условий, способствующих добровольному переселению в Камчатский край соотечественников, проживающих за рубежом"</t>
  </si>
  <si>
    <t>Мероприятие 1.2 "Проведение презентаций региональной программы переселения"</t>
  </si>
  <si>
    <t>1.4.</t>
  </si>
  <si>
    <t>Мероприятие 1.4 "Организация мероприятий по предоставлению дополнительных гарантий и мер социальной поддержки переселившимся в Камчатский край соотечественникам и членам их семей в части предоставления им временного жилья и оказания помощи в жилищном обустройстве. Возмещение расходов за найм жилья"</t>
  </si>
  <si>
    <t>2.</t>
  </si>
  <si>
    <t>Основное мероприятие 2 "Содействие обеспечению потребности экономики Камчатского края в квалифицированных кадрах, дальнейшему развитию малого и среднего предпринимательства. Привлечение талантливой молодежи для получения образования в образовательных организациях в Камчатском крае"</t>
  </si>
  <si>
    <t>2.1</t>
  </si>
  <si>
    <t>Мероприятие 2.1 "Содействие участникам программы и членам их семей при получении дополнительного профессионального образования (повышение квалификации либо профессиональная переподготовка), при прохождении процедуры признания образования и (или) квалификации, признания ученых степеней, ученых званий, полученных в иностранном государстве, а также сертификации"</t>
  </si>
  <si>
    <t>07 февраля 2018 года заключено соглашение                                              № 188-08-2018-056 между Министерством внутренних дел Российской Федерации и Правительством Камчатского края на 2018 год.</t>
  </si>
  <si>
    <t>За период январь-ноябрь 2018 года в Камчатский край переселились в рамках Государственной программы                                       199 человек 122 участника Госпрограммы и 77 членов их семей)</t>
  </si>
  <si>
    <t>В период январь-ноябрь 2018 года изготовлена печатная продукция: 2000 штук буклеты информационные; 500 штук брошюра презентационная; 1000 штук Памятка для переселенца.</t>
  </si>
  <si>
    <t>В период январь-ноябрь 2018 года возмещены расходы  за прохождение первичного медицинского осмотра 48 соотечественникам (20 участникам Государственной программы и 28 членам их семей).</t>
  </si>
  <si>
    <r>
      <t>В период январь-ноябрь 2018 года реализованы мероприятия по оказанию поддержки соотечественников в период адаптации по прибытии в Камчатский край по временному размещению. Всего оказано содействие 40 человекам на общую сумму 1392,6826 тыс.рублей, в том числе:                                                                                                                1. в Центрах временного размещения проживало всего 12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человек (из краевого бюджета осуществлены расходы на содержание Центров временного размещения в размере 622,68235 тыс. рублей);                                                                       2. возмещены расходы за проживание на съемном жилье                         28 соотечественникам  на общую сумму 770,00025 тыс. рублей, в том числе 570,00000 тыс.рублей - из федерального бюджета и 200,00025 тыс. рублей - из краевого бюджета.
</t>
    </r>
  </si>
  <si>
    <t xml:space="preserve">Содействие обеспечению потребности экономики Камчатского края в квалифицированных кадрах осуществляется путем компенсации расходов, понесенных соотечественниками на мероприятия, направленные на трудоустройство в Камчатском крае (признание документов о профессиональном образовании, полученном за рубежом; повышение квалификации/переподготовка; получение допуска к медицинской и фармацевтической деятельности на территории Российской Федерации (сертификата).                             В рамках Программы осуществляется привлечение в экономику края представителей малого и среднего бизнеса. Так, в отчетном периоде участниками Программы стали 17 индивидуальных предпринимателей. Из числа представителей молодежи участниками Программы стали 2 студента, обучающиеся в образовательных организациях Камчатского края.
</t>
  </si>
  <si>
    <t>В период январь-ноябрь 2018 года 10 человек получили компенсацию расходов, связанных с обеспечением профессиональной составляющей, на сумму 290,0 тыс.рублей (краевой бюджет):
1 человек – за прохождение процедуры признания документов о профессиональном образовании, полученном за рубежом, на сумму 6,5 тыс.рублей;
4 человека – за прохождение дополнительного профессионального образования (повышение квалификации/переподготовка) на сумму 78,6 тыс.рублей;
5 человек – за прохождение процедуры получения допуска к медицинской и фармацевтической деятельности на территории Российской Федерации (сертификата) на сумму 204,9 тыс.рублей.</t>
  </si>
  <si>
    <t xml:space="preserve">По состоянию на 01.12.2018, в целях информирования соотечественников, проживающих за рубежом, проведено три презентации региональной программы                                                                    </t>
  </si>
  <si>
    <t>В отчетном периоде состоялось три презентации Программы, с использованием финансовых средств из краевого бюджета в размере 346,50038 тыс.рублей:                    - 25.07.2018 проведена видеопрезентация государственной программы с Республикой Казахстан (г.Алма-Ата). Данное мероприятие не потребовало финансовых затрат.                                                                                                         - 04.11.2018-09.11.2018 проведена выездная презентация в Республике Таджикистан. На данное мероприятие потрачено 232,85084 тыс.рублей.                                                                                                                - 20.11.2018-23.11.2018 проведена выездная презентация  в Федеративной Республике Германия (г. Бонн). На данное мероприятие потрачено 113,64954 тыс.рублей.</t>
  </si>
  <si>
    <t>2018 года</t>
  </si>
  <si>
    <t>от ___.02.2019 № 55.06-01-06/____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</si>
</sst>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7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6" fillId="0" borderId="3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2" fontId="13" fillId="0" borderId="0" xfId="0" applyNumberFormat="1" applyFont="1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 shrinkToFit="1"/>
    </xf>
    <xf numFmtId="2" fontId="6" fillId="0" borderId="5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1" fillId="0" borderId="0" xfId="0" applyNumberFormat="1" applyFont="1" applyFill="1"/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topLeftCell="A13" zoomScaleNormal="100" workbookViewId="0">
      <selection activeCell="C33" sqref="C33"/>
    </sheetView>
  </sheetViews>
  <sheetFormatPr defaultRowHeight="14.4" x14ac:dyDescent="0.3"/>
  <cols>
    <col min="1" max="1" width="6.33203125" style="9" customWidth="1"/>
    <col min="2" max="2" width="50.6640625" style="3" customWidth="1"/>
    <col min="3" max="3" width="13.88671875" style="25" customWidth="1"/>
    <col min="4" max="4" width="15.6640625" style="28" customWidth="1"/>
    <col min="5" max="5" width="12.44140625" style="28" customWidth="1"/>
    <col min="6" max="6" width="13.88671875" style="5" customWidth="1"/>
    <col min="7" max="7" width="16" style="6" customWidth="1"/>
    <col min="8" max="8" width="15.5546875" style="10" customWidth="1"/>
    <col min="9" max="9" width="47.109375" style="14" customWidth="1"/>
    <col min="10" max="10" width="7.6640625" style="30" customWidth="1"/>
    <col min="11" max="11" width="8.88671875" style="38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ht="20.399999999999999" customHeight="1" x14ac:dyDescent="0.3">
      <c r="F1" s="13"/>
      <c r="G1" s="13"/>
      <c r="I1" s="34" t="s">
        <v>25</v>
      </c>
    </row>
    <row r="2" spans="1:11" ht="27" x14ac:dyDescent="0.3">
      <c r="F2" s="12"/>
      <c r="G2" s="12"/>
      <c r="I2" s="35" t="s">
        <v>26</v>
      </c>
    </row>
    <row r="3" spans="1:11" x14ac:dyDescent="0.3">
      <c r="F3" s="12"/>
      <c r="G3" s="12"/>
      <c r="I3" s="34" t="s">
        <v>59</v>
      </c>
    </row>
    <row r="4" spans="1:11" ht="30" customHeight="1" x14ac:dyDescent="0.3">
      <c r="A4" s="61" t="s">
        <v>0</v>
      </c>
      <c r="B4" s="62"/>
      <c r="C4" s="62"/>
      <c r="D4" s="62"/>
      <c r="E4" s="62"/>
      <c r="F4" s="62"/>
      <c r="G4" s="62"/>
      <c r="H4" s="62"/>
      <c r="I4" s="62"/>
    </row>
    <row r="5" spans="1:11" ht="21" customHeight="1" x14ac:dyDescent="0.3">
      <c r="A5" s="57"/>
      <c r="B5" s="58"/>
      <c r="C5" s="58"/>
      <c r="D5" s="58"/>
      <c r="E5" s="58"/>
      <c r="F5" s="58"/>
      <c r="G5" s="58"/>
      <c r="H5" s="58"/>
      <c r="I5" s="58"/>
    </row>
    <row r="6" spans="1:11" x14ac:dyDescent="0.3">
      <c r="A6" s="63" t="s">
        <v>1</v>
      </c>
      <c r="B6" s="63"/>
      <c r="C6" s="22" t="s">
        <v>27</v>
      </c>
      <c r="D6" s="23"/>
      <c r="E6" s="23"/>
      <c r="F6" s="7"/>
      <c r="G6" s="8"/>
      <c r="H6" s="11"/>
      <c r="I6" s="15"/>
    </row>
    <row r="7" spans="1:11" x14ac:dyDescent="0.3">
      <c r="A7" s="64" t="s">
        <v>2</v>
      </c>
      <c r="B7" s="64"/>
      <c r="C7" s="26" t="s">
        <v>58</v>
      </c>
      <c r="D7" s="23"/>
      <c r="E7" s="23"/>
      <c r="F7" s="7"/>
      <c r="G7" s="8"/>
      <c r="H7" s="11"/>
      <c r="I7" s="15"/>
    </row>
    <row r="8" spans="1:11" ht="13.2" customHeight="1" x14ac:dyDescent="0.3">
      <c r="A8" s="65" t="s">
        <v>3</v>
      </c>
      <c r="B8" s="65"/>
      <c r="C8" s="22" t="s">
        <v>4</v>
      </c>
      <c r="D8" s="23"/>
      <c r="E8" s="23"/>
      <c r="F8" s="7"/>
      <c r="G8" s="8"/>
      <c r="H8" s="11"/>
      <c r="I8" s="15"/>
    </row>
    <row r="9" spans="1:11" ht="13.2" customHeight="1" x14ac:dyDescent="0.3">
      <c r="A9" s="59"/>
      <c r="B9" s="60"/>
      <c r="C9" s="22"/>
      <c r="D9" s="23"/>
      <c r="E9" s="23"/>
      <c r="F9" s="7"/>
      <c r="G9" s="8"/>
      <c r="H9" s="11"/>
      <c r="I9" s="15"/>
    </row>
    <row r="10" spans="1:11" ht="28.8" customHeight="1" x14ac:dyDescent="0.3">
      <c r="A10" s="66" t="s">
        <v>22</v>
      </c>
      <c r="B10" s="68" t="s">
        <v>14</v>
      </c>
      <c r="C10" s="69" t="s">
        <v>15</v>
      </c>
      <c r="D10" s="69"/>
      <c r="E10" s="69"/>
      <c r="F10" s="66" t="s">
        <v>16</v>
      </c>
      <c r="G10" s="70" t="s">
        <v>17</v>
      </c>
      <c r="H10" s="68" t="s">
        <v>24</v>
      </c>
      <c r="I10" s="68" t="s">
        <v>5</v>
      </c>
    </row>
    <row r="11" spans="1:11" ht="72.599999999999994" customHeight="1" x14ac:dyDescent="0.3">
      <c r="A11" s="67"/>
      <c r="B11" s="68"/>
      <c r="C11" s="41" t="s">
        <v>6</v>
      </c>
      <c r="D11" s="29" t="s">
        <v>7</v>
      </c>
      <c r="E11" s="29" t="s">
        <v>8</v>
      </c>
      <c r="F11" s="67"/>
      <c r="G11" s="70"/>
      <c r="H11" s="68"/>
      <c r="I11" s="68"/>
    </row>
    <row r="12" spans="1:11" x14ac:dyDescent="0.3">
      <c r="A12" s="37">
        <v>1</v>
      </c>
      <c r="B12" s="37">
        <v>2</v>
      </c>
      <c r="C12" s="24">
        <v>3</v>
      </c>
      <c r="D12" s="17">
        <v>4</v>
      </c>
      <c r="E12" s="17">
        <v>5</v>
      </c>
      <c r="F12" s="37">
        <v>6</v>
      </c>
      <c r="G12" s="17">
        <v>7</v>
      </c>
      <c r="H12" s="37">
        <v>8</v>
      </c>
      <c r="I12" s="40">
        <v>9</v>
      </c>
    </row>
    <row r="13" spans="1:11" s="1" customFormat="1" ht="26.4" customHeight="1" x14ac:dyDescent="0.3">
      <c r="A13" s="72" t="s">
        <v>32</v>
      </c>
      <c r="B13" s="72"/>
      <c r="C13" s="72"/>
      <c r="D13" s="72"/>
      <c r="E13" s="72"/>
      <c r="F13" s="72"/>
      <c r="G13" s="72"/>
      <c r="H13" s="72"/>
      <c r="I13" s="73"/>
      <c r="J13" s="18"/>
      <c r="K13" s="39"/>
    </row>
    <row r="14" spans="1:11" s="1" customFormat="1" x14ac:dyDescent="0.3">
      <c r="A14" s="74"/>
      <c r="B14" s="16" t="s">
        <v>18</v>
      </c>
      <c r="C14" s="27">
        <f t="shared" ref="C14:C16" si="0">SUM(C22,C64)</f>
        <v>2606.9790000000003</v>
      </c>
      <c r="D14" s="27">
        <f>SUM(D15,D16)</f>
        <v>2606.9790000000003</v>
      </c>
      <c r="E14" s="27">
        <f>SUM(E15,E16)</f>
        <v>2539.2669000000001</v>
      </c>
      <c r="F14" s="66" t="s">
        <v>29</v>
      </c>
      <c r="G14" s="76" t="s">
        <v>28</v>
      </c>
      <c r="H14" s="79"/>
      <c r="I14" s="31"/>
      <c r="J14" s="18"/>
      <c r="K14" s="39"/>
    </row>
    <row r="15" spans="1:11" s="1" customFormat="1" x14ac:dyDescent="0.3">
      <c r="A15" s="74"/>
      <c r="B15" s="16" t="s">
        <v>9</v>
      </c>
      <c r="C15" s="27">
        <f t="shared" si="0"/>
        <v>570</v>
      </c>
      <c r="D15" s="27">
        <f>SUM(D23,D65)</f>
        <v>570</v>
      </c>
      <c r="E15" s="27">
        <f>SUM(E23,E65)</f>
        <v>570</v>
      </c>
      <c r="F15" s="75"/>
      <c r="G15" s="77"/>
      <c r="H15" s="80"/>
      <c r="I15" s="32"/>
      <c r="J15" s="33"/>
      <c r="K15" s="39"/>
    </row>
    <row r="16" spans="1:11" s="1" customFormat="1" x14ac:dyDescent="0.3">
      <c r="A16" s="74"/>
      <c r="B16" s="16" t="s">
        <v>10</v>
      </c>
      <c r="C16" s="27">
        <f t="shared" si="0"/>
        <v>2036.979</v>
      </c>
      <c r="D16" s="27">
        <f>SUM(D24,D66)</f>
        <v>2036.979</v>
      </c>
      <c r="E16" s="27">
        <f>SUM(E24,E66)</f>
        <v>1969.2669000000001</v>
      </c>
      <c r="F16" s="75"/>
      <c r="G16" s="77"/>
      <c r="H16" s="80"/>
      <c r="I16" s="32"/>
      <c r="J16" s="18"/>
      <c r="K16" s="39"/>
    </row>
    <row r="17" spans="1:11" s="1" customFormat="1" x14ac:dyDescent="0.3">
      <c r="A17" s="74"/>
      <c r="B17" s="16" t="s">
        <v>11</v>
      </c>
      <c r="C17" s="27"/>
      <c r="D17" s="27"/>
      <c r="E17" s="27"/>
      <c r="F17" s="75"/>
      <c r="G17" s="77"/>
      <c r="H17" s="80"/>
      <c r="I17" s="32"/>
      <c r="J17" s="18"/>
      <c r="K17" s="39"/>
    </row>
    <row r="18" spans="1:11" s="1" customFormat="1" x14ac:dyDescent="0.3">
      <c r="A18" s="74"/>
      <c r="B18" s="16" t="s">
        <v>12</v>
      </c>
      <c r="C18" s="27"/>
      <c r="D18" s="27"/>
      <c r="E18" s="27"/>
      <c r="F18" s="75"/>
      <c r="G18" s="77"/>
      <c r="H18" s="80"/>
      <c r="I18" s="32"/>
      <c r="J18" s="18"/>
      <c r="K18" s="39"/>
    </row>
    <row r="19" spans="1:11" s="1" customFormat="1" x14ac:dyDescent="0.3">
      <c r="A19" s="74"/>
      <c r="B19" s="16" t="s">
        <v>19</v>
      </c>
      <c r="C19" s="27"/>
      <c r="D19" s="27"/>
      <c r="E19" s="27"/>
      <c r="F19" s="75"/>
      <c r="G19" s="77"/>
      <c r="H19" s="80"/>
      <c r="I19" s="32"/>
      <c r="J19" s="18"/>
      <c r="K19" s="39"/>
    </row>
    <row r="20" spans="1:11" s="1" customFormat="1" ht="27.6" x14ac:dyDescent="0.3">
      <c r="A20" s="74"/>
      <c r="B20" s="16" t="s">
        <v>23</v>
      </c>
      <c r="C20" s="27"/>
      <c r="D20" s="27"/>
      <c r="E20" s="27"/>
      <c r="F20" s="67"/>
      <c r="G20" s="78"/>
      <c r="H20" s="81"/>
      <c r="I20" s="36"/>
      <c r="J20" s="18"/>
      <c r="K20" s="39"/>
    </row>
    <row r="21" spans="1:11" ht="42.6" customHeight="1" x14ac:dyDescent="0.3">
      <c r="A21" s="96" t="s">
        <v>33</v>
      </c>
      <c r="B21" s="45" t="s">
        <v>41</v>
      </c>
      <c r="C21" s="46"/>
      <c r="D21" s="46"/>
      <c r="E21" s="46"/>
      <c r="F21" s="97" t="s">
        <v>29</v>
      </c>
      <c r="G21" s="97" t="s">
        <v>28</v>
      </c>
      <c r="H21" s="101"/>
      <c r="I21" s="103" t="s">
        <v>50</v>
      </c>
    </row>
    <row r="22" spans="1:11" x14ac:dyDescent="0.3">
      <c r="A22" s="96"/>
      <c r="B22" s="47" t="s">
        <v>21</v>
      </c>
      <c r="C22" s="48">
        <f>SUM(C30,C39,C48,C56)</f>
        <v>2306.9790000000003</v>
      </c>
      <c r="D22" s="48">
        <f t="shared" ref="C22:E24" si="1">SUM(D30,D39,D48,D56)</f>
        <v>2306.9790000000003</v>
      </c>
      <c r="E22" s="48">
        <f t="shared" si="1"/>
        <v>2249.2669000000001</v>
      </c>
      <c r="F22" s="97"/>
      <c r="G22" s="97"/>
      <c r="H22" s="101"/>
      <c r="I22" s="104"/>
    </row>
    <row r="23" spans="1:11" x14ac:dyDescent="0.3">
      <c r="A23" s="96"/>
      <c r="B23" s="47" t="s">
        <v>9</v>
      </c>
      <c r="C23" s="48">
        <f t="shared" si="1"/>
        <v>570</v>
      </c>
      <c r="D23" s="48">
        <f t="shared" si="1"/>
        <v>570</v>
      </c>
      <c r="E23" s="48">
        <f t="shared" si="1"/>
        <v>570</v>
      </c>
      <c r="F23" s="97"/>
      <c r="G23" s="97"/>
      <c r="H23" s="101"/>
      <c r="I23" s="104"/>
    </row>
    <row r="24" spans="1:11" x14ac:dyDescent="0.3">
      <c r="A24" s="96"/>
      <c r="B24" s="47" t="s">
        <v>10</v>
      </c>
      <c r="C24" s="48">
        <f t="shared" si="1"/>
        <v>1736.979</v>
      </c>
      <c r="D24" s="48">
        <f t="shared" si="1"/>
        <v>1736.979</v>
      </c>
      <c r="E24" s="48">
        <f t="shared" si="1"/>
        <v>1679.2669000000001</v>
      </c>
      <c r="F24" s="97"/>
      <c r="G24" s="97"/>
      <c r="H24" s="101"/>
      <c r="I24" s="104"/>
    </row>
    <row r="25" spans="1:11" x14ac:dyDescent="0.3">
      <c r="A25" s="96"/>
      <c r="B25" s="47" t="s">
        <v>11</v>
      </c>
      <c r="C25" s="49"/>
      <c r="D25" s="49"/>
      <c r="E25" s="49"/>
      <c r="F25" s="97"/>
      <c r="G25" s="97"/>
      <c r="H25" s="101"/>
      <c r="I25" s="104"/>
    </row>
    <row r="26" spans="1:11" x14ac:dyDescent="0.3">
      <c r="A26" s="96"/>
      <c r="B26" s="47" t="s">
        <v>12</v>
      </c>
      <c r="C26" s="49"/>
      <c r="D26" s="49"/>
      <c r="E26" s="49"/>
      <c r="F26" s="97"/>
      <c r="G26" s="97"/>
      <c r="H26" s="101"/>
      <c r="I26" s="104"/>
    </row>
    <row r="27" spans="1:11" x14ac:dyDescent="0.3">
      <c r="A27" s="96"/>
      <c r="B27" s="47" t="s">
        <v>19</v>
      </c>
      <c r="C27" s="49"/>
      <c r="D27" s="49"/>
      <c r="E27" s="49"/>
      <c r="F27" s="97"/>
      <c r="G27" s="97"/>
      <c r="H27" s="101"/>
      <c r="I27" s="104"/>
    </row>
    <row r="28" spans="1:11" x14ac:dyDescent="0.3">
      <c r="A28" s="96"/>
      <c r="B28" s="47" t="s">
        <v>20</v>
      </c>
      <c r="C28" s="49"/>
      <c r="D28" s="49"/>
      <c r="E28" s="49"/>
      <c r="F28" s="97"/>
      <c r="G28" s="97"/>
      <c r="H28" s="101"/>
      <c r="I28" s="105"/>
    </row>
    <row r="29" spans="1:11" s="1" customFormat="1" ht="26.4" x14ac:dyDescent="0.3">
      <c r="A29" s="71" t="s">
        <v>34</v>
      </c>
      <c r="B29" s="4" t="s">
        <v>40</v>
      </c>
      <c r="C29" s="20"/>
      <c r="D29" s="20"/>
      <c r="E29" s="20"/>
      <c r="F29" s="70" t="s">
        <v>29</v>
      </c>
      <c r="G29" s="70" t="s">
        <v>28</v>
      </c>
      <c r="H29" s="88"/>
      <c r="I29" s="90" t="s">
        <v>51</v>
      </c>
      <c r="J29" s="18"/>
    </row>
    <row r="30" spans="1:11" s="1" customFormat="1" x14ac:dyDescent="0.3">
      <c r="A30" s="71"/>
      <c r="B30" s="16" t="s">
        <v>21</v>
      </c>
      <c r="C30" s="21">
        <f>SUM(C31:C32)</f>
        <v>125.979</v>
      </c>
      <c r="D30" s="21">
        <f>SUM(D31:D32)</f>
        <v>125.979</v>
      </c>
      <c r="E30" s="21">
        <f>SUM(E31:E32)</f>
        <v>73.5</v>
      </c>
      <c r="F30" s="70"/>
      <c r="G30" s="70"/>
      <c r="H30" s="88"/>
      <c r="I30" s="95"/>
      <c r="J30" s="18"/>
    </row>
    <row r="31" spans="1:11" s="1" customFormat="1" x14ac:dyDescent="0.3">
      <c r="A31" s="71"/>
      <c r="B31" s="16" t="s">
        <v>9</v>
      </c>
      <c r="C31" s="19">
        <v>0</v>
      </c>
      <c r="D31" s="19">
        <v>0</v>
      </c>
      <c r="E31" s="19">
        <v>0</v>
      </c>
      <c r="F31" s="70"/>
      <c r="G31" s="70"/>
      <c r="H31" s="88"/>
      <c r="I31" s="95"/>
      <c r="J31" s="18"/>
    </row>
    <row r="32" spans="1:11" s="1" customFormat="1" x14ac:dyDescent="0.3">
      <c r="A32" s="71"/>
      <c r="B32" s="16" t="s">
        <v>10</v>
      </c>
      <c r="C32" s="21">
        <v>125.979</v>
      </c>
      <c r="D32" s="21">
        <v>125.979</v>
      </c>
      <c r="E32" s="21">
        <v>73.5</v>
      </c>
      <c r="F32" s="70"/>
      <c r="G32" s="70"/>
      <c r="H32" s="88"/>
      <c r="I32" s="95"/>
      <c r="J32" s="18"/>
    </row>
    <row r="33" spans="1:10" s="1" customFormat="1" x14ac:dyDescent="0.3">
      <c r="A33" s="71"/>
      <c r="B33" s="16" t="s">
        <v>11</v>
      </c>
      <c r="C33" s="20"/>
      <c r="D33" s="20"/>
      <c r="E33" s="20"/>
      <c r="F33" s="70"/>
      <c r="G33" s="70"/>
      <c r="H33" s="88"/>
      <c r="I33" s="95"/>
      <c r="J33" s="18"/>
    </row>
    <row r="34" spans="1:10" s="1" customFormat="1" x14ac:dyDescent="0.3">
      <c r="A34" s="71"/>
      <c r="B34" s="16" t="s">
        <v>12</v>
      </c>
      <c r="C34" s="20"/>
      <c r="D34" s="20"/>
      <c r="E34" s="20"/>
      <c r="F34" s="70"/>
      <c r="G34" s="70"/>
      <c r="H34" s="88"/>
      <c r="I34" s="95"/>
      <c r="J34" s="18"/>
    </row>
    <row r="35" spans="1:10" s="1" customFormat="1" x14ac:dyDescent="0.3">
      <c r="A35" s="71"/>
      <c r="B35" s="16" t="s">
        <v>19</v>
      </c>
      <c r="C35" s="20"/>
      <c r="D35" s="20"/>
      <c r="E35" s="20"/>
      <c r="F35" s="70"/>
      <c r="G35" s="70"/>
      <c r="H35" s="88"/>
      <c r="I35" s="95"/>
      <c r="J35" s="18"/>
    </row>
    <row r="36" spans="1:10" s="1" customFormat="1" x14ac:dyDescent="0.3">
      <c r="A36" s="71"/>
      <c r="B36" s="16" t="s">
        <v>20</v>
      </c>
      <c r="C36" s="20"/>
      <c r="D36" s="20"/>
      <c r="E36" s="20"/>
      <c r="F36" s="70"/>
      <c r="G36" s="70"/>
      <c r="H36" s="88"/>
      <c r="I36" s="95"/>
      <c r="J36" s="18"/>
    </row>
    <row r="37" spans="1:10" s="1" customFormat="1" ht="147.6" customHeight="1" x14ac:dyDescent="0.3">
      <c r="A37" s="43"/>
      <c r="B37" s="44" t="s">
        <v>35</v>
      </c>
      <c r="C37" s="19"/>
      <c r="D37" s="19"/>
      <c r="E37" s="19"/>
      <c r="F37" s="52" t="s">
        <v>13</v>
      </c>
      <c r="G37" s="52" t="s">
        <v>30</v>
      </c>
      <c r="H37" s="17" t="s">
        <v>13</v>
      </c>
      <c r="I37" s="56" t="s">
        <v>49</v>
      </c>
      <c r="J37" s="18"/>
    </row>
    <row r="38" spans="1:10" s="1" customFormat="1" ht="26.4" x14ac:dyDescent="0.3">
      <c r="A38" s="91" t="s">
        <v>36</v>
      </c>
      <c r="B38" s="4" t="s">
        <v>42</v>
      </c>
      <c r="C38" s="20"/>
      <c r="D38" s="20"/>
      <c r="E38" s="20"/>
      <c r="F38" s="70" t="s">
        <v>29</v>
      </c>
      <c r="G38" s="76" t="s">
        <v>28</v>
      </c>
      <c r="H38" s="89"/>
      <c r="I38" s="90" t="s">
        <v>56</v>
      </c>
      <c r="J38" s="18"/>
    </row>
    <row r="39" spans="1:10" s="1" customFormat="1" x14ac:dyDescent="0.3">
      <c r="A39" s="92"/>
      <c r="B39" s="16" t="s">
        <v>21</v>
      </c>
      <c r="C39" s="19">
        <f>SUM(C40,C41)</f>
        <v>350</v>
      </c>
      <c r="D39" s="19">
        <f>SUM(D40,D41)</f>
        <v>350</v>
      </c>
      <c r="E39" s="19">
        <f>SUM(E40,E41)</f>
        <v>346.50038000000001</v>
      </c>
      <c r="F39" s="70"/>
      <c r="G39" s="93"/>
      <c r="H39" s="89"/>
      <c r="I39" s="95"/>
      <c r="J39" s="18"/>
    </row>
    <row r="40" spans="1:10" s="1" customFormat="1" x14ac:dyDescent="0.3">
      <c r="A40" s="92"/>
      <c r="B40" s="16" t="s">
        <v>9</v>
      </c>
      <c r="C40" s="19">
        <v>0</v>
      </c>
      <c r="D40" s="19">
        <v>0</v>
      </c>
      <c r="E40" s="19">
        <v>0</v>
      </c>
      <c r="F40" s="70"/>
      <c r="G40" s="93"/>
      <c r="H40" s="89"/>
      <c r="I40" s="95"/>
      <c r="J40" s="18"/>
    </row>
    <row r="41" spans="1:10" s="1" customFormat="1" x14ac:dyDescent="0.3">
      <c r="A41" s="92"/>
      <c r="B41" s="16" t="s">
        <v>10</v>
      </c>
      <c r="C41" s="19">
        <v>350</v>
      </c>
      <c r="D41" s="19">
        <v>350</v>
      </c>
      <c r="E41" s="19">
        <v>346.50038000000001</v>
      </c>
      <c r="F41" s="70"/>
      <c r="G41" s="93"/>
      <c r="H41" s="89"/>
      <c r="I41" s="95"/>
      <c r="J41" s="18"/>
    </row>
    <row r="42" spans="1:10" s="1" customFormat="1" x14ac:dyDescent="0.3">
      <c r="A42" s="92"/>
      <c r="B42" s="16" t="s">
        <v>11</v>
      </c>
      <c r="C42" s="20"/>
      <c r="D42" s="20"/>
      <c r="E42" s="20"/>
      <c r="F42" s="70"/>
      <c r="G42" s="93"/>
      <c r="H42" s="89"/>
      <c r="I42" s="95"/>
      <c r="J42" s="18"/>
    </row>
    <row r="43" spans="1:10" s="1" customFormat="1" x14ac:dyDescent="0.3">
      <c r="A43" s="92"/>
      <c r="B43" s="16" t="s">
        <v>12</v>
      </c>
      <c r="C43" s="20"/>
      <c r="D43" s="20"/>
      <c r="E43" s="20"/>
      <c r="F43" s="70"/>
      <c r="G43" s="93"/>
      <c r="H43" s="89"/>
      <c r="I43" s="95"/>
      <c r="J43" s="18"/>
    </row>
    <row r="44" spans="1:10" s="1" customFormat="1" x14ac:dyDescent="0.3">
      <c r="A44" s="92"/>
      <c r="B44" s="16" t="s">
        <v>19</v>
      </c>
      <c r="C44" s="20"/>
      <c r="D44" s="20"/>
      <c r="E44" s="20"/>
      <c r="F44" s="70"/>
      <c r="G44" s="93"/>
      <c r="H44" s="89"/>
      <c r="I44" s="95"/>
      <c r="J44" s="18"/>
    </row>
    <row r="45" spans="1:10" s="1" customFormat="1" x14ac:dyDescent="0.3">
      <c r="A45" s="92"/>
      <c r="B45" s="16" t="s">
        <v>20</v>
      </c>
      <c r="C45" s="20"/>
      <c r="D45" s="20"/>
      <c r="E45" s="20"/>
      <c r="F45" s="70"/>
      <c r="G45" s="94"/>
      <c r="H45" s="89"/>
      <c r="I45" s="95"/>
      <c r="J45" s="18"/>
    </row>
    <row r="46" spans="1:10" s="1" customFormat="1" ht="180.6" customHeight="1" x14ac:dyDescent="0.3">
      <c r="A46" s="92"/>
      <c r="B46" s="53" t="s">
        <v>37</v>
      </c>
      <c r="C46" s="20"/>
      <c r="D46" s="20"/>
      <c r="E46" s="20"/>
      <c r="F46" s="51" t="s">
        <v>13</v>
      </c>
      <c r="G46" s="52" t="s">
        <v>31</v>
      </c>
      <c r="H46" s="42" t="s">
        <v>13</v>
      </c>
      <c r="I46" s="56" t="s">
        <v>57</v>
      </c>
      <c r="J46" s="18"/>
    </row>
    <row r="47" spans="1:10" s="1" customFormat="1" ht="53.4" customHeight="1" x14ac:dyDescent="0.3">
      <c r="A47" s="71" t="s">
        <v>39</v>
      </c>
      <c r="B47" s="4" t="s">
        <v>38</v>
      </c>
      <c r="C47" s="20"/>
      <c r="D47" s="20"/>
      <c r="E47" s="20"/>
      <c r="F47" s="70" t="s">
        <v>29</v>
      </c>
      <c r="G47" s="76" t="s">
        <v>28</v>
      </c>
      <c r="H47" s="89"/>
      <c r="I47" s="90" t="s">
        <v>52</v>
      </c>
      <c r="J47" s="18"/>
    </row>
    <row r="48" spans="1:10" s="1" customFormat="1" x14ac:dyDescent="0.3">
      <c r="A48" s="71"/>
      <c r="B48" s="16" t="s">
        <v>21</v>
      </c>
      <c r="C48" s="19">
        <f>SUM(C49,C50)</f>
        <v>265</v>
      </c>
      <c r="D48" s="19">
        <f>SUM(D49,D50)</f>
        <v>265</v>
      </c>
      <c r="E48" s="19">
        <f>SUM(E49,E50)</f>
        <v>263.32299999999998</v>
      </c>
      <c r="F48" s="70"/>
      <c r="G48" s="82"/>
      <c r="H48" s="89"/>
      <c r="I48" s="90"/>
      <c r="J48" s="18"/>
    </row>
    <row r="49" spans="1:10" s="1" customFormat="1" x14ac:dyDescent="0.3">
      <c r="A49" s="71"/>
      <c r="B49" s="16" t="s">
        <v>9</v>
      </c>
      <c r="C49" s="19">
        <v>0</v>
      </c>
      <c r="D49" s="19">
        <v>0</v>
      </c>
      <c r="E49" s="19">
        <v>0</v>
      </c>
      <c r="F49" s="70"/>
      <c r="G49" s="82"/>
      <c r="H49" s="89"/>
      <c r="I49" s="90"/>
      <c r="J49" s="18"/>
    </row>
    <row r="50" spans="1:10" s="1" customFormat="1" x14ac:dyDescent="0.3">
      <c r="A50" s="71"/>
      <c r="B50" s="16" t="s">
        <v>10</v>
      </c>
      <c r="C50" s="19">
        <v>265</v>
      </c>
      <c r="D50" s="19">
        <v>265</v>
      </c>
      <c r="E50" s="19">
        <v>263.32299999999998</v>
      </c>
      <c r="F50" s="70"/>
      <c r="G50" s="82"/>
      <c r="H50" s="89"/>
      <c r="I50" s="90"/>
      <c r="J50" s="18"/>
    </row>
    <row r="51" spans="1:10" s="1" customFormat="1" x14ac:dyDescent="0.3">
      <c r="A51" s="71"/>
      <c r="B51" s="16" t="s">
        <v>11</v>
      </c>
      <c r="C51" s="20"/>
      <c r="D51" s="20"/>
      <c r="E51" s="20"/>
      <c r="F51" s="70"/>
      <c r="G51" s="82"/>
      <c r="H51" s="89"/>
      <c r="I51" s="90"/>
      <c r="J51" s="18"/>
    </row>
    <row r="52" spans="1:10" s="1" customFormat="1" x14ac:dyDescent="0.3">
      <c r="A52" s="71"/>
      <c r="B52" s="16" t="s">
        <v>12</v>
      </c>
      <c r="C52" s="20"/>
      <c r="D52" s="20"/>
      <c r="E52" s="20"/>
      <c r="F52" s="70"/>
      <c r="G52" s="82"/>
      <c r="H52" s="89"/>
      <c r="I52" s="90"/>
      <c r="J52" s="18"/>
    </row>
    <row r="53" spans="1:10" s="1" customFormat="1" x14ac:dyDescent="0.3">
      <c r="A53" s="71"/>
      <c r="B53" s="16" t="s">
        <v>19</v>
      </c>
      <c r="C53" s="20"/>
      <c r="D53" s="20"/>
      <c r="E53" s="20"/>
      <c r="F53" s="70"/>
      <c r="G53" s="82"/>
      <c r="H53" s="89"/>
      <c r="I53" s="90"/>
      <c r="J53" s="18"/>
    </row>
    <row r="54" spans="1:10" s="1" customFormat="1" ht="19.8" customHeight="1" x14ac:dyDescent="0.3">
      <c r="A54" s="71"/>
      <c r="B54" s="16" t="s">
        <v>20</v>
      </c>
      <c r="C54" s="20"/>
      <c r="D54" s="20"/>
      <c r="E54" s="20"/>
      <c r="F54" s="70"/>
      <c r="G54" s="83"/>
      <c r="H54" s="89"/>
      <c r="I54" s="90"/>
      <c r="J54" s="18"/>
    </row>
    <row r="55" spans="1:10" s="1" customFormat="1" ht="105.6" customHeight="1" x14ac:dyDescent="0.3">
      <c r="A55" s="71" t="s">
        <v>43</v>
      </c>
      <c r="B55" s="54" t="s">
        <v>44</v>
      </c>
      <c r="C55" s="20"/>
      <c r="D55" s="20"/>
      <c r="E55" s="20"/>
      <c r="F55" s="70" t="s">
        <v>29</v>
      </c>
      <c r="G55" s="76" t="s">
        <v>28</v>
      </c>
      <c r="H55" s="84"/>
      <c r="I55" s="85" t="s">
        <v>53</v>
      </c>
      <c r="J55" s="18"/>
    </row>
    <row r="56" spans="1:10" s="1" customFormat="1" x14ac:dyDescent="0.3">
      <c r="A56" s="71"/>
      <c r="B56" s="16" t="s">
        <v>21</v>
      </c>
      <c r="C56" s="19">
        <f>SUM(C57,C58)</f>
        <v>1566</v>
      </c>
      <c r="D56" s="19">
        <f>SUM(D57,D58)</f>
        <v>1566</v>
      </c>
      <c r="E56" s="19">
        <f>SUM(E57,E58)</f>
        <v>1565.94352</v>
      </c>
      <c r="F56" s="70"/>
      <c r="G56" s="82"/>
      <c r="H56" s="84"/>
      <c r="I56" s="86"/>
      <c r="J56" s="18"/>
    </row>
    <row r="57" spans="1:10" s="1" customFormat="1" x14ac:dyDescent="0.3">
      <c r="A57" s="71"/>
      <c r="B57" s="16" t="s">
        <v>9</v>
      </c>
      <c r="C57" s="19">
        <v>570</v>
      </c>
      <c r="D57" s="19">
        <v>570</v>
      </c>
      <c r="E57" s="19">
        <v>570</v>
      </c>
      <c r="F57" s="70"/>
      <c r="G57" s="82"/>
      <c r="H57" s="84"/>
      <c r="I57" s="86"/>
      <c r="J57" s="18"/>
    </row>
    <row r="58" spans="1:10" s="1" customFormat="1" x14ac:dyDescent="0.3">
      <c r="A58" s="71"/>
      <c r="B58" s="16" t="s">
        <v>10</v>
      </c>
      <c r="C58" s="19">
        <v>996</v>
      </c>
      <c r="D58" s="19">
        <v>996</v>
      </c>
      <c r="E58" s="19">
        <v>995.94352000000003</v>
      </c>
      <c r="F58" s="70"/>
      <c r="G58" s="82"/>
      <c r="H58" s="84"/>
      <c r="I58" s="86"/>
      <c r="J58" s="18"/>
    </row>
    <row r="59" spans="1:10" s="1" customFormat="1" x14ac:dyDescent="0.3">
      <c r="A59" s="71"/>
      <c r="B59" s="16" t="s">
        <v>11</v>
      </c>
      <c r="C59" s="20"/>
      <c r="D59" s="20"/>
      <c r="E59" s="20"/>
      <c r="F59" s="70"/>
      <c r="G59" s="82"/>
      <c r="H59" s="84"/>
      <c r="I59" s="86"/>
      <c r="J59" s="18"/>
    </row>
    <row r="60" spans="1:10" s="1" customFormat="1" x14ac:dyDescent="0.3">
      <c r="A60" s="71"/>
      <c r="B60" s="16" t="s">
        <v>12</v>
      </c>
      <c r="C60" s="20"/>
      <c r="D60" s="20"/>
      <c r="E60" s="20"/>
      <c r="F60" s="70"/>
      <c r="G60" s="82"/>
      <c r="H60" s="84"/>
      <c r="I60" s="86"/>
      <c r="J60" s="18"/>
    </row>
    <row r="61" spans="1:10" s="1" customFormat="1" x14ac:dyDescent="0.3">
      <c r="A61" s="71"/>
      <c r="B61" s="16" t="s">
        <v>19</v>
      </c>
      <c r="C61" s="20"/>
      <c r="D61" s="20"/>
      <c r="E61" s="20"/>
      <c r="F61" s="70"/>
      <c r="G61" s="82"/>
      <c r="H61" s="84"/>
      <c r="I61" s="86"/>
      <c r="J61" s="18"/>
    </row>
    <row r="62" spans="1:10" s="1" customFormat="1" ht="13.2" customHeight="1" x14ac:dyDescent="0.3">
      <c r="A62" s="71"/>
      <c r="B62" s="16" t="s">
        <v>20</v>
      </c>
      <c r="C62" s="20"/>
      <c r="D62" s="20"/>
      <c r="E62" s="20"/>
      <c r="F62" s="70"/>
      <c r="G62" s="83"/>
      <c r="H62" s="84"/>
      <c r="I62" s="87"/>
      <c r="J62" s="18"/>
    </row>
    <row r="63" spans="1:10" ht="127.2" customHeight="1" x14ac:dyDescent="0.3">
      <c r="A63" s="96" t="s">
        <v>45</v>
      </c>
      <c r="B63" s="55" t="s">
        <v>46</v>
      </c>
      <c r="C63" s="46"/>
      <c r="D63" s="46"/>
      <c r="E63" s="46"/>
      <c r="F63" s="97" t="s">
        <v>29</v>
      </c>
      <c r="G63" s="98" t="s">
        <v>28</v>
      </c>
      <c r="H63" s="101"/>
      <c r="I63" s="102" t="s">
        <v>54</v>
      </c>
    </row>
    <row r="64" spans="1:10" x14ac:dyDescent="0.3">
      <c r="A64" s="96"/>
      <c r="B64" s="47" t="s">
        <v>21</v>
      </c>
      <c r="C64" s="50">
        <f>SUM(C65,C66)</f>
        <v>300</v>
      </c>
      <c r="D64" s="50">
        <f>SUM(D65,D66)</f>
        <v>300</v>
      </c>
      <c r="E64" s="50">
        <f>SUM(E65,E66)</f>
        <v>290</v>
      </c>
      <c r="F64" s="97"/>
      <c r="G64" s="99"/>
      <c r="H64" s="101"/>
      <c r="I64" s="86"/>
    </row>
    <row r="65" spans="1:10" x14ac:dyDescent="0.3">
      <c r="A65" s="96"/>
      <c r="B65" s="47" t="s">
        <v>9</v>
      </c>
      <c r="C65" s="50">
        <v>0</v>
      </c>
      <c r="D65" s="50">
        <v>0</v>
      </c>
      <c r="E65" s="50">
        <v>0</v>
      </c>
      <c r="F65" s="97"/>
      <c r="G65" s="99"/>
      <c r="H65" s="101"/>
      <c r="I65" s="86"/>
    </row>
    <row r="66" spans="1:10" x14ac:dyDescent="0.3">
      <c r="A66" s="96"/>
      <c r="B66" s="47" t="s">
        <v>10</v>
      </c>
      <c r="C66" s="50">
        <v>300</v>
      </c>
      <c r="D66" s="50">
        <v>300</v>
      </c>
      <c r="E66" s="50">
        <v>290</v>
      </c>
      <c r="F66" s="97"/>
      <c r="G66" s="99"/>
      <c r="H66" s="101"/>
      <c r="I66" s="86"/>
    </row>
    <row r="67" spans="1:10" x14ac:dyDescent="0.3">
      <c r="A67" s="96"/>
      <c r="B67" s="47" t="s">
        <v>11</v>
      </c>
      <c r="C67" s="49"/>
      <c r="D67" s="49"/>
      <c r="E67" s="49"/>
      <c r="F67" s="97"/>
      <c r="G67" s="99"/>
      <c r="H67" s="101"/>
      <c r="I67" s="86"/>
    </row>
    <row r="68" spans="1:10" x14ac:dyDescent="0.3">
      <c r="A68" s="96"/>
      <c r="B68" s="47" t="s">
        <v>12</v>
      </c>
      <c r="C68" s="49"/>
      <c r="D68" s="49"/>
      <c r="E68" s="49"/>
      <c r="F68" s="97"/>
      <c r="G68" s="99"/>
      <c r="H68" s="101"/>
      <c r="I68" s="86"/>
    </row>
    <row r="69" spans="1:10" x14ac:dyDescent="0.3">
      <c r="A69" s="96"/>
      <c r="B69" s="47" t="s">
        <v>19</v>
      </c>
      <c r="C69" s="49"/>
      <c r="D69" s="49"/>
      <c r="E69" s="49"/>
      <c r="F69" s="97"/>
      <c r="G69" s="99"/>
      <c r="H69" s="101"/>
      <c r="I69" s="86"/>
    </row>
    <row r="70" spans="1:10" ht="18" customHeight="1" x14ac:dyDescent="0.3">
      <c r="A70" s="96"/>
      <c r="B70" s="47" t="s">
        <v>20</v>
      </c>
      <c r="C70" s="49"/>
      <c r="D70" s="49"/>
      <c r="E70" s="49"/>
      <c r="F70" s="97"/>
      <c r="G70" s="100"/>
      <c r="H70" s="101"/>
      <c r="I70" s="87"/>
    </row>
    <row r="71" spans="1:10" s="1" customFormat="1" ht="100.8" customHeight="1" x14ac:dyDescent="0.3">
      <c r="A71" s="106" t="s">
        <v>47</v>
      </c>
      <c r="B71" s="54" t="s">
        <v>48</v>
      </c>
      <c r="C71" s="20"/>
      <c r="D71" s="20"/>
      <c r="E71" s="20"/>
      <c r="F71" s="70" t="s">
        <v>29</v>
      </c>
      <c r="G71" s="76" t="s">
        <v>28</v>
      </c>
      <c r="H71" s="107"/>
      <c r="I71" s="90" t="s">
        <v>55</v>
      </c>
      <c r="J71" s="18"/>
    </row>
    <row r="72" spans="1:10" s="1" customFormat="1" x14ac:dyDescent="0.3">
      <c r="A72" s="106"/>
      <c r="B72" s="16" t="s">
        <v>21</v>
      </c>
      <c r="C72" s="19">
        <f>SUM(C73,C74)</f>
        <v>300</v>
      </c>
      <c r="D72" s="19">
        <f>SUM(D73,D74)</f>
        <v>300</v>
      </c>
      <c r="E72" s="19">
        <f>SUM(E73,E74)</f>
        <v>290</v>
      </c>
      <c r="F72" s="70"/>
      <c r="G72" s="93"/>
      <c r="H72" s="107"/>
      <c r="I72" s="90"/>
      <c r="J72" s="18"/>
    </row>
    <row r="73" spans="1:10" s="1" customFormat="1" x14ac:dyDescent="0.3">
      <c r="A73" s="106"/>
      <c r="B73" s="16" t="s">
        <v>9</v>
      </c>
      <c r="C73" s="19">
        <v>0</v>
      </c>
      <c r="D73" s="19">
        <v>0</v>
      </c>
      <c r="E73" s="19">
        <v>0</v>
      </c>
      <c r="F73" s="70"/>
      <c r="G73" s="93"/>
      <c r="H73" s="107"/>
      <c r="I73" s="90"/>
      <c r="J73" s="18"/>
    </row>
    <row r="74" spans="1:10" s="1" customFormat="1" x14ac:dyDescent="0.3">
      <c r="A74" s="106"/>
      <c r="B74" s="16" t="s">
        <v>10</v>
      </c>
      <c r="C74" s="19">
        <v>300</v>
      </c>
      <c r="D74" s="19">
        <v>300</v>
      </c>
      <c r="E74" s="19">
        <v>290</v>
      </c>
      <c r="F74" s="70"/>
      <c r="G74" s="93"/>
      <c r="H74" s="107"/>
      <c r="I74" s="90"/>
      <c r="J74" s="18"/>
    </row>
    <row r="75" spans="1:10" s="1" customFormat="1" x14ac:dyDescent="0.3">
      <c r="A75" s="106"/>
      <c r="B75" s="16" t="s">
        <v>11</v>
      </c>
      <c r="C75" s="20"/>
      <c r="D75" s="20"/>
      <c r="E75" s="20"/>
      <c r="F75" s="70"/>
      <c r="G75" s="93"/>
      <c r="H75" s="107"/>
      <c r="I75" s="90"/>
      <c r="J75" s="18"/>
    </row>
    <row r="76" spans="1:10" s="1" customFormat="1" x14ac:dyDescent="0.3">
      <c r="A76" s="106"/>
      <c r="B76" s="16" t="s">
        <v>12</v>
      </c>
      <c r="C76" s="20"/>
      <c r="D76" s="20"/>
      <c r="E76" s="20"/>
      <c r="F76" s="70"/>
      <c r="G76" s="93"/>
      <c r="H76" s="107"/>
      <c r="I76" s="90"/>
      <c r="J76" s="18"/>
    </row>
    <row r="77" spans="1:10" s="1" customFormat="1" x14ac:dyDescent="0.3">
      <c r="A77" s="106"/>
      <c r="B77" s="16" t="s">
        <v>19</v>
      </c>
      <c r="C77" s="20"/>
      <c r="D77" s="20"/>
      <c r="E77" s="20"/>
      <c r="F77" s="70"/>
      <c r="G77" s="93"/>
      <c r="H77" s="107"/>
      <c r="I77" s="90"/>
      <c r="J77" s="18"/>
    </row>
    <row r="78" spans="1:10" s="1" customFormat="1" x14ac:dyDescent="0.3">
      <c r="A78" s="106"/>
      <c r="B78" s="16" t="s">
        <v>20</v>
      </c>
      <c r="C78" s="20"/>
      <c r="D78" s="20"/>
      <c r="E78" s="20"/>
      <c r="F78" s="70"/>
      <c r="G78" s="94"/>
      <c r="H78" s="107"/>
      <c r="I78" s="90"/>
      <c r="J78" s="18"/>
    </row>
  </sheetData>
  <mergeCells count="51">
    <mergeCell ref="A71:A78"/>
    <mergeCell ref="F71:F78"/>
    <mergeCell ref="G71:G78"/>
    <mergeCell ref="H71:H78"/>
    <mergeCell ref="I71:I78"/>
    <mergeCell ref="A21:A28"/>
    <mergeCell ref="F21:F28"/>
    <mergeCell ref="G21:G28"/>
    <mergeCell ref="H21:H28"/>
    <mergeCell ref="I21:I28"/>
    <mergeCell ref="A63:A70"/>
    <mergeCell ref="F63:F70"/>
    <mergeCell ref="G63:G70"/>
    <mergeCell ref="H63:H70"/>
    <mergeCell ref="I63:I70"/>
    <mergeCell ref="H47:H54"/>
    <mergeCell ref="I47:I54"/>
    <mergeCell ref="F29:F36"/>
    <mergeCell ref="A38:A46"/>
    <mergeCell ref="F38:F45"/>
    <mergeCell ref="G38:G45"/>
    <mergeCell ref="H38:H45"/>
    <mergeCell ref="I29:I36"/>
    <mergeCell ref="I38:I45"/>
    <mergeCell ref="A55:A62"/>
    <mergeCell ref="A13:I13"/>
    <mergeCell ref="A14:A20"/>
    <mergeCell ref="F14:F20"/>
    <mergeCell ref="G14:G20"/>
    <mergeCell ref="H14:H20"/>
    <mergeCell ref="G29:G36"/>
    <mergeCell ref="F55:F62"/>
    <mergeCell ref="G55:G62"/>
    <mergeCell ref="H55:H62"/>
    <mergeCell ref="I55:I62"/>
    <mergeCell ref="H29:H36"/>
    <mergeCell ref="A29:A36"/>
    <mergeCell ref="A47:A54"/>
    <mergeCell ref="F47:F54"/>
    <mergeCell ref="G47:G54"/>
    <mergeCell ref="A4:I4"/>
    <mergeCell ref="A6:B6"/>
    <mergeCell ref="A7:B7"/>
    <mergeCell ref="A8:B8"/>
    <mergeCell ref="A10:A11"/>
    <mergeCell ref="B10:B11"/>
    <mergeCell ref="C10:E10"/>
    <mergeCell ref="F10:F11"/>
    <mergeCell ref="G10:G11"/>
    <mergeCell ref="H10:H11"/>
    <mergeCell ref="I10:I11"/>
  </mergeCells>
  <pageMargins left="0.70866141732283472" right="0.15748031496062992" top="1.1811023622047245" bottom="0.39370078740157483" header="0.23622047244094491" footer="0.47244094488188981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VilkovaTY</cp:lastModifiedBy>
  <cp:lastPrinted>2019-02-25T04:37:21Z</cp:lastPrinted>
  <dcterms:created xsi:type="dcterms:W3CDTF">2015-02-04T23:29:02Z</dcterms:created>
  <dcterms:modified xsi:type="dcterms:W3CDTF">2019-02-25T04:38:33Z</dcterms:modified>
</cp:coreProperties>
</file>