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5480" windowHeight="7590" tabRatio="858" activeTab="0"/>
  </bookViews>
  <sheets>
    <sheet name="ведомственная" sheetId="1" r:id="rId1"/>
  </sheets>
  <definedNames>
    <definedName name="_xlnm.Print_Titles" localSheetId="0">'ведомственная'!$7:$9</definedName>
    <definedName name="_xlnm.Print_Area" localSheetId="0">'ведомственная'!$A$1:$H$286</definedName>
  </definedNames>
  <calcPr fullCalcOnLoad="1" refMode="R1C1"/>
</workbook>
</file>

<file path=xl/sharedStrings.xml><?xml version="1.0" encoding="utf-8"?>
<sst xmlns="http://schemas.openxmlformats.org/spreadsheetml/2006/main" count="1334" uniqueCount="232">
  <si>
    <t>№</t>
  </si>
  <si>
    <t>Наименование</t>
  </si>
  <si>
    <t>Коды</t>
  </si>
  <si>
    <t xml:space="preserve">Годовой объем </t>
  </si>
  <si>
    <t>ГРС</t>
  </si>
  <si>
    <t>Целевая статья</t>
  </si>
  <si>
    <t>Вид расходов</t>
  </si>
  <si>
    <t>3</t>
  </si>
  <si>
    <t>4</t>
  </si>
  <si>
    <t>5</t>
  </si>
  <si>
    <t>6</t>
  </si>
  <si>
    <t>957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</si>
  <si>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</si>
  <si>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</si>
  <si>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</si>
  <si>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</si>
  <si>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</si>
  <si>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</si>
  <si>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</si>
  <si>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</si>
  <si>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Коммунальное хозяйство</t>
  </si>
  <si>
    <t>Благоустройство</t>
  </si>
  <si>
    <t>08</t>
  </si>
  <si>
    <t>10</t>
  </si>
  <si>
    <t>ВСЕГО   РАСХОДОВ:</t>
  </si>
  <si>
    <t>11</t>
  </si>
  <si>
    <t>Уличное освещение</t>
  </si>
  <si>
    <t>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</si>
  <si>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</si>
  <si>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</si>
  <si>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</si>
  <si>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</si>
  <si>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300</t>
  </si>
  <si>
    <t>Непрограммные расходы</t>
  </si>
  <si>
    <t>800</t>
  </si>
  <si>
    <t>Администрация Новолесновского сельского поселения ЕМР</t>
  </si>
  <si>
    <t>Собрание депутатов Новолесновского сельского поселения ЕМР</t>
  </si>
  <si>
    <t>МКУК СДК п.Лесной Новолесновского СП</t>
  </si>
  <si>
    <t>Культура</t>
  </si>
  <si>
    <t>Подраз- дел</t>
  </si>
  <si>
    <t>Раздел</t>
  </si>
  <si>
    <t>Глава сельского поселения, исполняющий полномочия председателя Собрания депутатов сельского поселения</t>
  </si>
  <si>
    <t>04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</si>
  <si>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</si>
  <si>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Резервный фонд администрации</t>
  </si>
  <si>
    <t>13</t>
  </si>
  <si>
    <t>Осуществление первичного воинского учета на территориях, где отсутствуют военные комиссариаты</t>
  </si>
  <si>
    <t>09</t>
  </si>
  <si>
    <t>Национальная экономика</t>
  </si>
  <si>
    <t>00</t>
  </si>
  <si>
    <t>05</t>
  </si>
  <si>
    <t>Мероприятия в области коммунального хозяйства</t>
  </si>
  <si>
    <t>Непрограммные расходы, из них:</t>
  </si>
  <si>
    <t>Расходы на обеспечение деятельности учреждений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</si>
  <si>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</si>
  <si>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</si>
  <si>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ЖИЛИЩНО-КОММУНАЛЬНОЕ ХОЗЯЙСТВО</t>
  </si>
  <si>
    <t>Социальное обеспечение населения</t>
  </si>
  <si>
    <t>ФИЗИЧЕСКАЯ КУЛЬТУРА И СПОРТ</t>
  </si>
  <si>
    <t>Физическая культура</t>
  </si>
  <si>
    <t>КУЛЬТУРА, КИНЕМАТОГРАФИЯ</t>
  </si>
  <si>
    <t>Расходы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</si>
  <si>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Глава местной администрации</t>
  </si>
  <si>
    <t>Жилищное хозяйство</t>
  </si>
  <si>
    <t>Расходы в целях софинансирования расходных обязательств муниципальных образований, связанных с проведением капитального ремонта в многоквартирных домах</t>
  </si>
  <si>
    <t>Расходы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</si>
  <si>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в т.ч.перечисление в Фонд капитального ремонта</t>
  </si>
  <si>
    <t>244</t>
  </si>
  <si>
    <t>Резервные средства</t>
  </si>
  <si>
    <t>870</t>
  </si>
  <si>
    <t>Пособия, компенсации, меры социальной поддержки по публичным нормативным обязательствам</t>
  </si>
  <si>
    <t>313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</si>
  <si>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</si>
  <si>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</si>
  <si>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</si>
  <si>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</si>
  <si>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</si>
  <si>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</si>
  <si>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</si>
  <si>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</si>
  <si>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99 0 00 00000</t>
  </si>
  <si>
    <t>99 0 00 12010</t>
  </si>
  <si>
    <t>99 0 00 10030</t>
  </si>
  <si>
    <t>99 0 00 10070</t>
  </si>
  <si>
    <t>99 0 00 10010</t>
  </si>
  <si>
    <t>99 0 00 10100</t>
  </si>
  <si>
    <t>99 0 00 40080</t>
  </si>
  <si>
    <t>99 0 00 51180</t>
  </si>
  <si>
    <t>99 0 00 12610</t>
  </si>
  <si>
    <t>99 0 00 12620</t>
  </si>
  <si>
    <t>99 0 00 12710</t>
  </si>
  <si>
    <t>99 0 00 40240</t>
  </si>
  <si>
    <t>99 0 00 11010</t>
  </si>
  <si>
    <t>Обеспечение хозяйственного обслуживания учреждения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</si>
  <si>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</si>
  <si>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государственных (муниципальными) органов</t>
  </si>
  <si>
    <t>120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</si>
  <si>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</si>
  <si>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</si>
  <si>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</si>
  <si>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122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</si>
  <si>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</si>
  <si>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(муниципальными) органов</t>
  </si>
  <si>
    <t xml:space="preserve">Фонд оплаты труда учреждений </t>
  </si>
  <si>
    <t>Пенсионное обеспечение</t>
  </si>
  <si>
    <t>Доплата к пенсии муниципальных служащих в Новолесновском сельском поселении</t>
  </si>
  <si>
    <t>99 0 00 20390</t>
  </si>
  <si>
    <t>Социальное обеспечение  и иные выплаты населению</t>
  </si>
  <si>
    <t>Иные выплаты персоналу учреждений, за исключением фонда оплаты труда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</si>
  <si>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</si>
  <si>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</si>
  <si>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240</t>
  </si>
  <si>
    <t>310</t>
  </si>
  <si>
    <t>Закупка товаров, работ и услуг для обеспечения государственных (муниципальных) нужд</t>
  </si>
  <si>
    <t>Подпрограмма 1 "Энергосбережение и повышение энергетической эффективности"</t>
  </si>
  <si>
    <t>в том числе:</t>
  </si>
  <si>
    <t>Проведение мероприятий ремонт ветхих и аварийных сетей</t>
  </si>
  <si>
    <t>за счет местного бюджета</t>
  </si>
  <si>
    <t>02 0 00 00000</t>
  </si>
  <si>
    <t>02 1 00 00000</t>
  </si>
  <si>
    <t>02 1 02 00000</t>
  </si>
  <si>
    <t>Муниципальная программа "Развитие транспортной системы в Новолесновском сельском поселении"</t>
  </si>
  <si>
    <t>Расходы на выполнение полномочий в рамках муниципальной программы «Развитие транспортной системы в Новолесновском сельском поселении»</t>
  </si>
  <si>
    <t>11 0 00 00000</t>
  </si>
  <si>
    <t>Муниципальная программа "Совершенствование управления муниципальным имуществом Новолесновского сельского поселения"</t>
  </si>
  <si>
    <t>05 0 00 00000</t>
  </si>
  <si>
    <t>Подпрограмма 1 "Управление и распоряжение объектами недвижемого имущества муниципальной собственности"</t>
  </si>
  <si>
    <t>05 1 00 00000</t>
  </si>
  <si>
    <t>Основное мероприятие "Обслуживание и сохранение объектов недвижемого имущества, составляющих казну муниципального образования"</t>
  </si>
  <si>
    <t>05 1 01 00000</t>
  </si>
  <si>
    <t>Расходы на выполнение полномочий в рамках муниципальной программы «Совершенствование управления муниципальным имуществом Новолесновского сельского поселения»</t>
  </si>
  <si>
    <t>05 1 01 12760</t>
  </si>
  <si>
    <t>Основное мероприятие "Содержание,  капитальный, текущий ремонт объектов нежилого фонда муниципальной собственности"</t>
  </si>
  <si>
    <t>05 1 02 00000</t>
  </si>
  <si>
    <t>05 1 02 12760</t>
  </si>
  <si>
    <t>Основное мероприятие "Содержание,  капитальный, текущий ремонт жилых зданий, помещений, в том числе муниципального жилищного фонда"</t>
  </si>
  <si>
    <t>05 1 03 00000</t>
  </si>
  <si>
    <t>05 1 03 12760</t>
  </si>
  <si>
    <t>Основное мероприятие "Специализированные работы, услуги (межевание, кадастровые работы, оценка и т. п.)</t>
  </si>
  <si>
    <t>05 1 05 00000</t>
  </si>
  <si>
    <t>05 1 05 12760</t>
  </si>
  <si>
    <t>06</t>
  </si>
  <si>
    <t>СОЦИАЛЬНАЯ ПОЛИТИКА</t>
  </si>
  <si>
    <t xml:space="preserve">Прочая закупка товаров, работ и услуг </t>
  </si>
  <si>
    <t>Подпрограмма 1 "Развитие дорожного хозяйства"</t>
  </si>
  <si>
    <t>11 1 00 00000</t>
  </si>
  <si>
    <t>Капитальный ремонт, ремонт и содержание автомобильных дорог общего пользования местного значения (расчистка, грейдирование)</t>
  </si>
  <si>
    <t>11 1 03 12780</t>
  </si>
  <si>
    <t>Подпрограмма 2 "Управление  и распоряжение муниципальным имуществом, вовлеченным в земельные правоотношения</t>
  </si>
  <si>
    <t>05 2 00 00000</t>
  </si>
  <si>
    <t>05 2 01 00000</t>
  </si>
  <si>
    <t>05 2 01 12760</t>
  </si>
  <si>
    <t>Основное мероприятие "Ликвидация движимого и недвижимого имущества"</t>
  </si>
  <si>
    <t>05 2 02 00000</t>
  </si>
  <si>
    <t>05 2 02 12760</t>
  </si>
  <si>
    <t>02 1 02 12630</t>
  </si>
  <si>
    <t>Фонд оплаты труда государственных (муниципальных) органов</t>
  </si>
  <si>
    <t>Другие вопросы в области социальной политики</t>
  </si>
  <si>
    <t>Прочие мероприятия по благоустройству</t>
  </si>
  <si>
    <t>99 0 00 12750</t>
  </si>
  <si>
    <t>Муниципальная программа "Формирование современной городской среды в Новолесновском сельском поселении"</t>
  </si>
  <si>
    <t>13 0 00 00000</t>
  </si>
  <si>
    <t>Расходы на выполнение полномочий в рамках муниципальной программы  «Формирование современной городской среды в Новолесновском сельском поселении»</t>
  </si>
  <si>
    <t>Муниципальная программа "Развитие физической культуры в Новолесновском сельском поселении"</t>
  </si>
  <si>
    <t>Подпрограмма 1 "Развитие физической культуры и массового спорта"</t>
  </si>
  <si>
    <t>Расходы на выполнение полномочий в рамках муниципальной программы  «Развитие физической культуры в Новолесновском сельском поселении»</t>
  </si>
  <si>
    <t>Закупка товаров, работ, услуг для обеспечения государственных (муниципальных) нужд</t>
  </si>
  <si>
    <t>08 0 00 00000</t>
  </si>
  <si>
    <t>08 1 00 00000</t>
  </si>
  <si>
    <t>08 1 01 00000</t>
  </si>
  <si>
    <t>08 1 02 00000</t>
  </si>
  <si>
    <t>08 1 01 12920</t>
  </si>
  <si>
    <t>08 1 02 12920</t>
  </si>
  <si>
    <t>11 1 03 00000</t>
  </si>
  <si>
    <t>за счет краевого бюджета</t>
  </si>
  <si>
    <t xml:space="preserve">Муниципальная программа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</si>
  <si>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>Мероприятия в рамках муниципальной программы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</t>
  </si>
  <si>
    <t>Защита населения и территории от чрезвычайных ситуаций природного итехногенного характера, пожарная безопасность</t>
  </si>
  <si>
    <t xml:space="preserve">Публичные нормативные социальные выплаты гражданам
</t>
  </si>
  <si>
    <t>Закупка энергетических ресурсов</t>
  </si>
  <si>
    <t>247</t>
  </si>
  <si>
    <t>Ведомственная структура расходов на 2023 год</t>
  </si>
  <si>
    <t>Основное мероприятие "Совершенствование материально-технической базы для занятий физической культурой и массовым спортом</t>
  </si>
  <si>
    <t>13 2 F2 55550</t>
  </si>
  <si>
    <t>13 2 00 00000</t>
  </si>
  <si>
    <t xml:space="preserve">Подпрограмма 2 «Современная городская среда в Новолесновском сельском поселении» </t>
  </si>
  <si>
    <t>Основное мероприятие 1 F.2 Региональный проект "Формирование комфортной городской среды" Мероприятие: реализация программ Формирования современной городской среды</t>
  </si>
  <si>
    <t>Основное мероприятие "Физическое восприятие и обеспечение организации физкультурных мероприятий и массовых спортивных мероприятий</t>
  </si>
  <si>
    <t>Расходы на выплаты персоналу государственных (муниципальных) органов</t>
  </si>
  <si>
    <t>Муниципальная программа "Развитие сельских территорий Новолесновского сельского поселения"</t>
  </si>
  <si>
    <t>03 0 00 00000</t>
  </si>
  <si>
    <t>Подпрограмма 1. Устойчивое развитие сельских территорий</t>
  </si>
  <si>
    <t>03 1 00 00000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</si>
  <si>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 для лиц с ограниченными возможностями здоровья"</t>
  </si>
  <si>
    <t>03 1 04 00000</t>
  </si>
  <si>
    <t>Расходы на выполнение полномочий в рамках муниципальной программы "Развитие сельских территорий Новолесновского сельского поселения"</t>
  </si>
  <si>
    <t>03 1 04 12930</t>
  </si>
  <si>
    <t xml:space="preserve">Иные пенсии, социальные доплаты к пенсиям
</t>
  </si>
  <si>
    <t>312</t>
  </si>
  <si>
    <t xml:space="preserve">Исполнение судебных актов
</t>
  </si>
  <si>
    <t>830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</si>
  <si>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</si>
  <si>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</si>
  <si>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12</t>
  </si>
  <si>
    <t xml:space="preserve">Строительство объекта «Здание дома культуры на 100 мест в поселке Лесной Новолесновского сельского поселения Елизовского муниципального района" </t>
  </si>
  <si>
    <t>03 1 03 00000</t>
  </si>
  <si>
    <t>Расходы в рамках мероприятий направленных на комплексное развитие сельских территорий</t>
  </si>
  <si>
    <t>03 1 03 L5760</t>
  </si>
  <si>
    <t>Капитальные вложения в объект государственной (муниципальной) собственности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</si>
  <si>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</si>
  <si>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</si>
  <si>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Закупка тваров, работ и услуг в целях капитального ремонта государственного (муниципального имущества</t>
  </si>
  <si>
    <t>Основное мероприятие "Обустройство площадок накопления твердых коммунальных отходов в Новолесновском сельском поселении"</t>
  </si>
  <si>
    <t>03 1 06 12930</t>
  </si>
  <si>
    <t>13 2 02 55550</t>
  </si>
  <si>
    <t>14 0 00 00000</t>
  </si>
  <si>
    <t>Муниципальная программа "Обеспечение пожарной безопасности на территории Новолесновского сельского поселения на 2023 год"</t>
  </si>
  <si>
    <t>Основное мероприятие "Обеспечение мер по пожарной безопасности"</t>
  </si>
  <si>
    <t>14 0 01 00000</t>
  </si>
  <si>
    <t>14 0 01 12521</t>
  </si>
  <si>
    <t>03 1 04 L5760</t>
  </si>
  <si>
    <t>Муниципальная программа "Переселение граждан из аварийных жилых домов и непригодных для проживания жилых помещений в Новолесновскм сельском поселении"</t>
  </si>
  <si>
    <t xml:space="preserve">12 0 00 00000 </t>
  </si>
  <si>
    <t>Основное мероприятие "Переселение граждан из аварийных жилых домов и непригодных для проживания жилых помещений"</t>
  </si>
  <si>
    <t>12 0 F3 00000</t>
  </si>
  <si>
    <t>Расходы в рамках регионального проекта «Обеспечение устойчивого сокращения непригодного для проживания жилищного фонда»</t>
  </si>
  <si>
    <t xml:space="preserve">12 0 F3 67483 </t>
  </si>
  <si>
    <t>Бюджетные инвестиции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</si>
  <si>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</si>
  <si>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 xml:space="preserve">12 0 F3 6748S </t>
  </si>
  <si>
    <t>Приложение 3 к Решению Собрания депутатов Новолесновского сельского поселения от 28.12.2023 № 34-нд "О внесении изменений в Решение Собрания депутатов Новолесновского сельского поселения от 27.12.2022№ 24-нд "О бюджете Новолесновского сельского поселения на 2023 год на плановый период 2024-2025 годов".</t>
  </si>
  <si>
    <t xml:space="preserve">"Приложение 3 к  Решению Собрания депутатов Новолесновского сельского поселения от 27.12.2022№ 24-нд "О бюджете Новолесновского сельского поселения на 2023 год на плановый период 2024-2025 годов"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</si>
</sst>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0"/>
    <numFmt numFmtId="173" formatCode="_-* #,##0.00_р_._-;\-* #,##0.00_р_._-;_-* \-??_р_._-;_-@_-"/>
    <numFmt numFmtId="174" formatCode="0.0000"/>
    <numFmt numFmtId="175" formatCode="0.000"/>
    <numFmt numFmtId="176" formatCode="###0.0"/>
    <numFmt numFmtId="177" formatCode="0.00000"/>
    <numFmt numFmtId="178" formatCode="#,##0.000_ ;\-#,##0.000\ "/>
    <numFmt numFmtId="179" formatCode="_-* #,##0.000_р_._-;\-* #,##0.000_р_._-;_-* &quot;-&quot;???_р_._-;_-@_-"/>
    <numFmt numFmtId="180" formatCode="_-* #,##0.00000&quot;р.&quot;_-;\-* #,##0.00000&quot;р.&quot;_-;_-* &quot;-&quot;?????&quot;р.&quot;_-;_-@_-"/>
    <numFmt numFmtId="181" formatCode="_-* #,##0.00000_р_._-;\-* #,##0.00000_р_._-;_-* &quot;-&quot;?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0_р_._-;\-* #,##0.0000_р_._-;_-* &quot;-&quot;????_р_._-;_-@_-"/>
    <numFmt numFmtId="187" formatCode="[$-FC19]d\ mmmm\ yyyy\ &quot;г.&quot;"/>
    <numFmt numFmtId="188" formatCode="_-* #,##0.0000_р_._-;\-* #,##0.0000_р_._-;_-* &quot;-&quot;?????_р_._-;_-@_-"/>
    <numFmt numFmtId="189" formatCode="_-* #,##0.00000_р_._-;\-* #,##0.00000_р_._-;_-* &quot;-&quot;???_р_._-;_-@_-"/>
    <numFmt numFmtId="190" formatCode="_-* #,##0.00_р_._-;\-* #,##0.00_р_._-;_-* &quot;-&quot;???_р_._-;_-@_-"/>
    <numFmt numFmtId="191" formatCode="_-* #,##0.0000_р_._-;\-* #,##0.0000_р_._-;_-* &quot;-&quot;???_р_._-;_-@_-"/>
    <numFmt numFmtId="192" formatCode="_-* #,##0.00000_р_._-;\-* #,##0.00000_р_._-;_-* &quot;-&quot;????_р_._-;_-@_-"/>
    <numFmt numFmtId="193" formatCode="_-* #,##0.0_р_._-;\-* #,##0.0_р_._-;_-* &quot;-&quot;???_р_._-;_-@_-"/>
    <numFmt numFmtId="194" formatCode="_-* #,##0_р_._-;\-* #,##0_р_._-;_-* &quot;-&quot;???_р_._-;_-@_-"/>
    <numFmt numFmtId="195" formatCode="0.0"/>
    <numFmt numFmtId="196" formatCode="#,##0.00000_р_."/>
    <numFmt numFmtId="197" formatCode="#,##0.00000"/>
    <numFmt numFmtId="198" formatCode="_-* #,##0.00000\ _₽_-;\-* #,##0.00000\ _₽_-;_-* &quot;-&quot;?????\ _₽_-;_-@_-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27" fillId="0" borderId="10" xfId="0" applyFont="1" applyFill="1" applyBorder="1" applyAlignment="1">
      <alignment vertical="top"/>
    </xf>
    <xf numFmtId="0" fontId="27" fillId="0" borderId="0" xfId="0" applyFont="1" applyAlignment="1">
      <alignment/>
    </xf>
    <xf numFmtId="175" fontId="1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top"/>
    </xf>
    <xf numFmtId="0" fontId="28" fillId="0" borderId="0" xfId="0" applyFont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24" borderId="10" xfId="53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right" wrapText="1"/>
    </xf>
    <xf numFmtId="0" fontId="22" fillId="0" borderId="10" xfId="0" applyFont="1" applyFill="1" applyBorder="1" applyAlignment="1">
      <alignment vertical="center" wrapText="1"/>
    </xf>
    <xf numFmtId="49" fontId="22" fillId="24" borderId="10" xfId="53" applyNumberFormat="1" applyFont="1" applyFill="1" applyBorder="1" applyAlignment="1">
      <alignment horizontal="left" vertical="center" wrapText="1"/>
      <protection/>
    </xf>
    <xf numFmtId="49" fontId="22" fillId="24" borderId="14" xfId="53" applyNumberFormat="1" applyFont="1" applyFill="1" applyBorder="1" applyAlignment="1">
      <alignment horizontal="left" vertical="top" wrapText="1"/>
      <protection/>
    </xf>
    <xf numFmtId="49" fontId="22" fillId="24" borderId="10" xfId="53" applyNumberFormat="1" applyFont="1" applyFill="1" applyBorder="1" applyAlignment="1">
      <alignment horizontal="left" vertical="top" wrapText="1"/>
      <protection/>
    </xf>
    <xf numFmtId="49" fontId="26" fillId="24" borderId="10" xfId="53" applyNumberFormat="1" applyFont="1" applyFill="1" applyBorder="1" applyAlignment="1">
      <alignment horizontal="left" vertical="center" wrapText="1"/>
      <protection/>
    </xf>
    <xf numFmtId="49" fontId="22" fillId="24" borderId="15" xfId="53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24" borderId="13" xfId="53" applyNumberFormat="1" applyFont="1" applyFill="1" applyBorder="1" applyAlignment="1">
      <alignment horizontal="left" vertical="top" wrapText="1"/>
      <protection/>
    </xf>
    <xf numFmtId="0" fontId="27" fillId="0" borderId="11" xfId="0" applyFont="1" applyFill="1" applyBorder="1" applyAlignment="1">
      <alignment vertical="top"/>
    </xf>
    <xf numFmtId="0" fontId="27" fillId="0" borderId="13" xfId="0" applyFont="1" applyFill="1" applyBorder="1" applyAlignment="1">
      <alignment vertical="top"/>
    </xf>
    <xf numFmtId="0" fontId="22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22" fillId="0" borderId="16" xfId="0" applyFont="1" applyFill="1" applyBorder="1" applyAlignment="1">
      <alignment wrapText="1"/>
    </xf>
    <xf numFmtId="0" fontId="19" fillId="0" borderId="12" xfId="0" applyFont="1" applyBorder="1" applyAlignment="1">
      <alignment/>
    </xf>
    <xf numFmtId="0" fontId="22" fillId="0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27" fillId="0" borderId="12" xfId="0" applyFont="1" applyFill="1" applyBorder="1" applyAlignment="1">
      <alignment vertical="top"/>
    </xf>
    <xf numFmtId="0" fontId="19" fillId="0" borderId="12" xfId="0" applyNumberFormat="1" applyFont="1" applyFill="1" applyBorder="1" applyAlignment="1">
      <alignment horizontal="center" vertical="center" wrapText="1"/>
    </xf>
    <xf numFmtId="49" fontId="22" fillId="24" borderId="12" xfId="53" applyNumberFormat="1" applyFont="1" applyFill="1" applyBorder="1" applyAlignment="1">
      <alignment horizontal="left" vertical="top" wrapText="1"/>
      <protection/>
    </xf>
    <xf numFmtId="175" fontId="19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/>
    </xf>
    <xf numFmtId="0" fontId="0" fillId="0" borderId="19" xfId="0" applyFont="1" applyBorder="1" applyAlignment="1">
      <alignment/>
    </xf>
    <xf numFmtId="49" fontId="19" fillId="0" borderId="20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top"/>
    </xf>
    <xf numFmtId="1" fontId="19" fillId="0" borderId="1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23" xfId="0" applyFont="1" applyFill="1" applyBorder="1" applyAlignment="1">
      <alignment horizontal="left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top"/>
    </xf>
    <xf numFmtId="0" fontId="29" fillId="0" borderId="0" xfId="0" applyFont="1" applyAlignment="1">
      <alignment/>
    </xf>
    <xf numFmtId="175" fontId="26" fillId="0" borderId="10" xfId="0" applyNumberFormat="1" applyFont="1" applyFill="1" applyBorder="1" applyAlignment="1">
      <alignment vertical="center" wrapText="1"/>
    </xf>
    <xf numFmtId="175" fontId="25" fillId="0" borderId="1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49" fontId="19" fillId="0" borderId="16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49" fontId="22" fillId="24" borderId="19" xfId="53" applyNumberFormat="1" applyFont="1" applyFill="1" applyBorder="1" applyAlignment="1">
      <alignment horizontal="left" vertical="top" wrapText="1"/>
      <protection/>
    </xf>
    <xf numFmtId="1" fontId="19" fillId="0" borderId="19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49" fontId="22" fillId="24" borderId="12" xfId="53" applyNumberFormat="1" applyFont="1" applyFill="1" applyBorder="1" applyAlignment="1">
      <alignment horizontal="right" vertical="top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22" fillId="24" borderId="16" xfId="53" applyNumberFormat="1" applyFont="1" applyFill="1" applyBorder="1" applyAlignment="1">
      <alignment horizontal="left" vertical="top" wrapText="1"/>
      <protection/>
    </xf>
    <xf numFmtId="49" fontId="22" fillId="24" borderId="12" xfId="53" applyNumberFormat="1" applyFont="1" applyFill="1" applyBorder="1" applyAlignment="1">
      <alignment horizontal="right" vertical="center" wrapText="1"/>
      <protection/>
    </xf>
    <xf numFmtId="0" fontId="22" fillId="0" borderId="21" xfId="0" applyFont="1" applyFill="1" applyBorder="1" applyAlignment="1">
      <alignment wrapText="1"/>
    </xf>
    <xf numFmtId="196" fontId="19" fillId="0" borderId="14" xfId="61" applyNumberFormat="1" applyFont="1" applyFill="1" applyBorder="1" applyAlignment="1" applyProtection="1">
      <alignment horizontal="right" vertical="center" wrapText="1"/>
      <protection/>
    </xf>
    <xf numFmtId="196" fontId="25" fillId="0" borderId="10" xfId="0" applyNumberFormat="1" applyFont="1" applyBorder="1" applyAlignment="1">
      <alignment horizontal="right" vertical="center" wrapText="1"/>
    </xf>
    <xf numFmtId="196" fontId="25" fillId="0" borderId="10" xfId="61" applyNumberFormat="1" applyFont="1" applyFill="1" applyBorder="1" applyAlignment="1" applyProtection="1">
      <alignment horizontal="right" vertical="center" wrapText="1"/>
      <protection/>
    </xf>
    <xf numFmtId="196" fontId="19" fillId="0" borderId="10" xfId="0" applyNumberFormat="1" applyFont="1" applyBorder="1" applyAlignment="1">
      <alignment horizontal="right" vertical="center" wrapText="1"/>
    </xf>
    <xf numFmtId="196" fontId="19" fillId="0" borderId="10" xfId="61" applyNumberFormat="1" applyFont="1" applyFill="1" applyBorder="1" applyAlignment="1" applyProtection="1">
      <alignment horizontal="right" vertical="center" wrapText="1"/>
      <protection/>
    </xf>
    <xf numFmtId="196" fontId="19" fillId="0" borderId="0" xfId="0" applyNumberFormat="1" applyFont="1" applyAlignment="1">
      <alignment horizontal="right" vertical="center"/>
    </xf>
    <xf numFmtId="196" fontId="19" fillId="0" borderId="11" xfId="61" applyNumberFormat="1" applyFont="1" applyFill="1" applyBorder="1" applyAlignment="1" applyProtection="1">
      <alignment horizontal="right" vertical="center" wrapText="1"/>
      <protection/>
    </xf>
    <xf numFmtId="196" fontId="19" fillId="0" borderId="12" xfId="61" applyNumberFormat="1" applyFont="1" applyFill="1" applyBorder="1" applyAlignment="1" applyProtection="1">
      <alignment horizontal="right" vertical="center" wrapText="1"/>
      <protection/>
    </xf>
    <xf numFmtId="196" fontId="19" fillId="0" borderId="16" xfId="61" applyNumberFormat="1" applyFont="1" applyFill="1" applyBorder="1" applyAlignment="1" applyProtection="1">
      <alignment horizontal="right" vertical="center" wrapText="1"/>
      <protection/>
    </xf>
    <xf numFmtId="196" fontId="19" fillId="0" borderId="19" xfId="61" applyNumberFormat="1" applyFont="1" applyFill="1" applyBorder="1" applyAlignment="1" applyProtection="1">
      <alignment horizontal="right" vertical="center" wrapText="1"/>
      <protection/>
    </xf>
    <xf numFmtId="196" fontId="19" fillId="0" borderId="19" xfId="0" applyNumberFormat="1" applyFont="1" applyBorder="1" applyAlignment="1">
      <alignment horizontal="right" vertical="center" wrapText="1"/>
    </xf>
    <xf numFmtId="196" fontId="19" fillId="0" borderId="13" xfId="61" applyNumberFormat="1" applyFont="1" applyFill="1" applyBorder="1" applyAlignment="1" applyProtection="1">
      <alignment horizontal="right" vertical="center" wrapText="1"/>
      <protection/>
    </xf>
    <xf numFmtId="181" fontId="19" fillId="0" borderId="12" xfId="61" applyNumberFormat="1" applyFont="1" applyFill="1" applyBorder="1" applyAlignment="1" applyProtection="1">
      <alignment horizontal="right" vertical="center" wrapText="1"/>
      <protection/>
    </xf>
    <xf numFmtId="181" fontId="19" fillId="0" borderId="21" xfId="61" applyNumberFormat="1" applyFont="1" applyFill="1" applyBorder="1" applyAlignment="1" applyProtection="1">
      <alignment horizontal="right" vertical="center" wrapText="1"/>
      <protection/>
    </xf>
    <xf numFmtId="196" fontId="19" fillId="0" borderId="23" xfId="61" applyNumberFormat="1" applyFont="1" applyFill="1" applyBorder="1" applyAlignment="1" applyProtection="1">
      <alignment horizontal="right" vertical="center" wrapText="1"/>
      <protection/>
    </xf>
    <xf numFmtId="196" fontId="25" fillId="0" borderId="12" xfId="61" applyNumberFormat="1" applyFont="1" applyFill="1" applyBorder="1" applyAlignment="1" applyProtection="1">
      <alignment horizontal="right" vertical="center" wrapText="1"/>
      <protection/>
    </xf>
    <xf numFmtId="196" fontId="25" fillId="0" borderId="22" xfId="61" applyNumberFormat="1" applyFont="1" applyFill="1" applyBorder="1" applyAlignment="1" applyProtection="1">
      <alignment horizontal="right" vertical="center" wrapText="1"/>
      <protection/>
    </xf>
    <xf numFmtId="196" fontId="19" fillId="0" borderId="27" xfId="0" applyNumberFormat="1" applyFont="1" applyBorder="1" applyAlignment="1">
      <alignment horizontal="right" vertical="center"/>
    </xf>
    <xf numFmtId="49" fontId="22" fillId="24" borderId="15" xfId="53" applyNumberFormat="1" applyFont="1" applyFill="1" applyBorder="1" applyAlignment="1">
      <alignment horizontal="left" vertical="center" wrapText="1"/>
      <protection/>
    </xf>
    <xf numFmtId="0" fontId="22" fillId="0" borderId="12" xfId="0" applyFont="1" applyBorder="1" applyAlignment="1">
      <alignment vertical="center" wrapText="1"/>
    </xf>
    <xf numFmtId="49" fontId="22" fillId="24" borderId="12" xfId="53" applyNumberFormat="1" applyFont="1" applyFill="1" applyBorder="1" applyAlignment="1">
      <alignment horizontal="left" vertical="center" wrapText="1"/>
      <protection/>
    </xf>
    <xf numFmtId="0" fontId="22" fillId="0" borderId="28" xfId="0" applyFont="1" applyFill="1" applyBorder="1" applyAlignment="1">
      <alignment horizontal="left" vertical="center" wrapText="1"/>
    </xf>
    <xf numFmtId="49" fontId="22" fillId="24" borderId="29" xfId="53" applyNumberFormat="1" applyFont="1" applyFill="1" applyBorder="1" applyAlignment="1">
      <alignment horizontal="left" vertical="center" wrapText="1"/>
      <protection/>
    </xf>
    <xf numFmtId="49" fontId="22" fillId="24" borderId="29" xfId="53" applyNumberFormat="1" applyFont="1" applyFill="1" applyBorder="1" applyAlignment="1">
      <alignment horizontal="left" vertical="top" wrapText="1"/>
      <protection/>
    </xf>
    <xf numFmtId="0" fontId="25" fillId="0" borderId="30" xfId="0" applyFont="1" applyFill="1" applyBorder="1" applyAlignment="1">
      <alignment horizontal="left" vertical="center" wrapText="1"/>
    </xf>
    <xf numFmtId="49" fontId="22" fillId="24" borderId="31" xfId="0" applyNumberFormat="1" applyFont="1" applyFill="1" applyBorder="1" applyAlignment="1">
      <alignment horizontal="left" vertical="center" wrapText="1"/>
    </xf>
    <xf numFmtId="49" fontId="22" fillId="24" borderId="18" xfId="53" applyNumberFormat="1" applyFont="1" applyFill="1" applyBorder="1" applyAlignment="1">
      <alignment horizontal="left" vertical="top" wrapText="1"/>
      <protection/>
    </xf>
    <xf numFmtId="0" fontId="22" fillId="0" borderId="32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49" fontId="22" fillId="24" borderId="11" xfId="53" applyNumberFormat="1" applyFont="1" applyFill="1" applyBorder="1" applyAlignment="1">
      <alignment horizontal="left" vertical="center" wrapText="1"/>
      <protection/>
    </xf>
    <xf numFmtId="49" fontId="22" fillId="24" borderId="17" xfId="53" applyNumberFormat="1" applyFont="1" applyFill="1" applyBorder="1" applyAlignment="1">
      <alignment horizontal="left" vertical="center" wrapText="1"/>
      <protection/>
    </xf>
    <xf numFmtId="49" fontId="22" fillId="24" borderId="19" xfId="53" applyNumberFormat="1" applyFont="1" applyFill="1" applyBorder="1" applyAlignment="1">
      <alignment horizontal="left" vertical="center" wrapText="1"/>
      <protection/>
    </xf>
    <xf numFmtId="49" fontId="22" fillId="24" borderId="16" xfId="53" applyNumberFormat="1" applyFont="1" applyFill="1" applyBorder="1" applyAlignment="1">
      <alignment horizontal="left" vertical="center" wrapText="1"/>
      <protection/>
    </xf>
    <xf numFmtId="0" fontId="22" fillId="0" borderId="12" xfId="0" applyFont="1" applyBorder="1" applyAlignment="1">
      <alignment vertical="center"/>
    </xf>
    <xf numFmtId="0" fontId="26" fillId="0" borderId="11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wrapText="1"/>
    </xf>
    <xf numFmtId="0" fontId="22" fillId="0" borderId="33" xfId="0" applyFont="1" applyFill="1" applyBorder="1" applyAlignment="1">
      <alignment wrapText="1"/>
    </xf>
    <xf numFmtId="0" fontId="26" fillId="0" borderId="13" xfId="0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196" fontId="25" fillId="0" borderId="13" xfId="61" applyNumberFormat="1" applyFont="1" applyFill="1" applyBorder="1" applyAlignment="1" applyProtection="1">
      <alignment horizontal="right" vertical="center" wrapText="1"/>
      <protection/>
    </xf>
    <xf numFmtId="49" fontId="22" fillId="24" borderId="34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vertical="top" wrapText="1"/>
    </xf>
    <xf numFmtId="49" fontId="22" fillId="24" borderId="35" xfId="53" applyNumberFormat="1" applyFont="1" applyFill="1" applyBorder="1" applyAlignment="1">
      <alignment horizontal="left" vertical="center" wrapText="1"/>
      <protection/>
    </xf>
    <xf numFmtId="196" fontId="19" fillId="0" borderId="0" xfId="61" applyNumberFormat="1" applyFont="1" applyFill="1" applyBorder="1" applyAlignment="1" applyProtection="1">
      <alignment horizontal="right" vertical="center" wrapText="1"/>
      <protection/>
    </xf>
    <xf numFmtId="0" fontId="22" fillId="0" borderId="12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2" fillId="0" borderId="36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 wrapText="1"/>
    </xf>
    <xf numFmtId="49" fontId="22" fillId="24" borderId="24" xfId="53" applyNumberFormat="1" applyFont="1" applyFill="1" applyBorder="1" applyAlignment="1">
      <alignment horizontal="left" vertical="top" wrapText="1"/>
      <protection/>
    </xf>
    <xf numFmtId="49" fontId="22" fillId="24" borderId="28" xfId="53" applyNumberFormat="1" applyFont="1" applyFill="1" applyBorder="1" applyAlignment="1">
      <alignment horizontal="left" vertical="top" wrapText="1"/>
      <protection/>
    </xf>
    <xf numFmtId="49" fontId="22" fillId="24" borderId="26" xfId="53" applyNumberFormat="1" applyFont="1" applyFill="1" applyBorder="1" applyAlignment="1">
      <alignment horizontal="left" vertical="center" wrapText="1"/>
      <protection/>
    </xf>
    <xf numFmtId="49" fontId="22" fillId="24" borderId="28" xfId="53" applyNumberFormat="1" applyFont="1" applyFill="1" applyBorder="1" applyAlignment="1">
      <alignment horizontal="right" vertical="top" wrapText="1"/>
      <protection/>
    </xf>
    <xf numFmtId="49" fontId="22" fillId="24" borderId="37" xfId="53" applyNumberFormat="1" applyFont="1" applyFill="1" applyBorder="1" applyAlignment="1">
      <alignment horizontal="left" vertical="center" wrapText="1"/>
      <protection/>
    </xf>
    <xf numFmtId="49" fontId="22" fillId="24" borderId="26" xfId="53" applyNumberFormat="1" applyFont="1" applyFill="1" applyBorder="1" applyAlignment="1">
      <alignment horizontal="left" vertical="top" wrapText="1"/>
      <protection/>
    </xf>
    <xf numFmtId="0" fontId="26" fillId="0" borderId="38" xfId="0" applyFont="1" applyFill="1" applyBorder="1" applyAlignment="1">
      <alignment wrapText="1"/>
    </xf>
    <xf numFmtId="0" fontId="22" fillId="0" borderId="39" xfId="0" applyFont="1" applyFill="1" applyBorder="1" applyAlignment="1">
      <alignment wrapText="1"/>
    </xf>
    <xf numFmtId="49" fontId="22" fillId="24" borderId="0" xfId="53" applyNumberFormat="1" applyFont="1" applyFill="1" applyBorder="1" applyAlignment="1">
      <alignment horizontal="left" vertical="top" wrapText="1"/>
      <protection/>
    </xf>
    <xf numFmtId="0" fontId="25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vertical="center"/>
    </xf>
    <xf numFmtId="175" fontId="22" fillId="0" borderId="28" xfId="0" applyNumberFormat="1" applyFont="1" applyFill="1" applyBorder="1" applyAlignment="1">
      <alignment vertical="center" wrapText="1"/>
    </xf>
    <xf numFmtId="49" fontId="22" fillId="24" borderId="28" xfId="53" applyNumberFormat="1" applyFont="1" applyFill="1" applyBorder="1" applyAlignment="1">
      <alignment horizontal="left" vertical="center" wrapText="1"/>
      <protection/>
    </xf>
    <xf numFmtId="49" fontId="22" fillId="24" borderId="36" xfId="53" applyNumberFormat="1" applyFont="1" applyFill="1" applyBorder="1" applyAlignment="1">
      <alignment horizontal="left" vertical="top" wrapText="1"/>
      <protection/>
    </xf>
    <xf numFmtId="49" fontId="22" fillId="24" borderId="28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wrapText="1"/>
    </xf>
    <xf numFmtId="49" fontId="22" fillId="24" borderId="40" xfId="53" applyNumberFormat="1" applyFont="1" applyFill="1" applyBorder="1" applyAlignment="1">
      <alignment horizontal="left" vertical="center" wrapText="1"/>
      <protection/>
    </xf>
    <xf numFmtId="196" fontId="19" fillId="0" borderId="41" xfId="61" applyNumberFormat="1" applyFont="1" applyFill="1" applyBorder="1" applyAlignment="1" applyProtection="1">
      <alignment horizontal="right" vertical="center" wrapText="1"/>
      <protection/>
    </xf>
    <xf numFmtId="0" fontId="22" fillId="0" borderId="28" xfId="0" applyFont="1" applyBorder="1" applyAlignment="1">
      <alignment vertical="center" wrapText="1"/>
    </xf>
    <xf numFmtId="49" fontId="22" fillId="24" borderId="14" xfId="53" applyNumberFormat="1" applyFont="1" applyFill="1" applyBorder="1" applyAlignment="1">
      <alignment horizontal="left" vertical="center" wrapText="1"/>
      <protection/>
    </xf>
    <xf numFmtId="49" fontId="22" fillId="24" borderId="42" xfId="53" applyNumberFormat="1" applyFont="1" applyFill="1" applyBorder="1" applyAlignment="1">
      <alignment horizontal="left" vertical="center" wrapText="1"/>
      <protection/>
    </xf>
    <xf numFmtId="196" fontId="19" fillId="0" borderId="17" xfId="0" applyNumberFormat="1" applyFont="1" applyBorder="1" applyAlignment="1">
      <alignment horizontal="right" vertical="center" wrapText="1"/>
    </xf>
    <xf numFmtId="196" fontId="19" fillId="0" borderId="43" xfId="61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 wrapText="1"/>
    </xf>
    <xf numFmtId="0" fontId="22" fillId="0" borderId="38" xfId="0" applyFont="1" applyFill="1" applyBorder="1" applyAlignment="1">
      <alignment wrapText="1"/>
    </xf>
    <xf numFmtId="49" fontId="22" fillId="24" borderId="0" xfId="53" applyNumberFormat="1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 wrapText="1"/>
    </xf>
    <xf numFmtId="0" fontId="19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19" fillId="0" borderId="0" xfId="0" applyFont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8"/>
  <sheetViews>
    <sheetView tabSelected="1" view="pageBreakPreview" zoomScaleSheetLayoutView="100" zoomScalePageLayoutView="0" workbookViewId="0" topLeftCell="A124">
      <selection activeCell="B128" sqref="B128"/>
    </sheetView>
  </sheetViews>
  <sheetFormatPr defaultColWidth="9.00390625" defaultRowHeight="12.75"/>
  <cols>
    <col min="1" max="1" width="3.125" style="0" customWidth="1"/>
    <col min="2" max="2" width="38.00390625" style="0" customWidth="1"/>
    <col min="3" max="3" width="7.00390625" style="0" customWidth="1"/>
    <col min="4" max="4" width="8.125" style="0" customWidth="1"/>
    <col min="5" max="5" width="6.625" style="0" customWidth="1"/>
    <col min="6" max="6" width="11.125" style="0" customWidth="1"/>
    <col min="7" max="7" width="7.875" style="0" customWidth="1"/>
    <col min="8" max="8" width="16.375" style="1" customWidth="1"/>
    <col min="9" max="9" width="9.625" style="0" customWidth="1"/>
  </cols>
  <sheetData>
    <row r="1" spans="1:8" ht="12.75">
      <c r="A1" s="173"/>
      <c r="B1" s="173"/>
      <c r="C1" s="173"/>
      <c r="D1" s="173"/>
      <c r="E1" s="173"/>
      <c r="F1" s="173"/>
      <c r="G1" s="173"/>
      <c r="H1" s="173"/>
    </row>
    <row r="2" spans="1:8" ht="57" customHeight="1">
      <c r="A2" s="174" t="s">
        <v>230</v>
      </c>
      <c r="B2" s="175"/>
      <c r="C2" s="175"/>
      <c r="D2" s="175"/>
      <c r="E2" s="175"/>
      <c r="F2" s="175"/>
      <c r="G2" s="175"/>
      <c r="H2" s="175"/>
    </row>
    <row r="3" spans="1:8" ht="59.25" customHeight="1" hidden="1">
      <c r="A3" s="28"/>
      <c r="B3" s="182"/>
      <c r="C3" s="182"/>
      <c r="D3" s="182"/>
      <c r="E3" s="182"/>
      <c r="F3" s="182"/>
      <c r="G3" s="182"/>
      <c r="H3" s="182"/>
    </row>
    <row r="4" spans="1:8" ht="45" customHeight="1">
      <c r="A4" s="180" t="s">
        <v>231</v>
      </c>
      <c r="B4" s="181"/>
      <c r="C4" s="181"/>
      <c r="D4" s="181"/>
      <c r="E4" s="181"/>
      <c r="F4" s="181"/>
      <c r="G4" s="181"/>
      <c r="H4" s="181"/>
    </row>
    <row r="5" spans="1:8" ht="56.25" customHeight="1">
      <c r="A5" s="176" t="s">
        <v>181</v>
      </c>
      <c r="B5" s="176"/>
      <c r="C5" s="176"/>
      <c r="D5" s="176"/>
      <c r="E5" s="176"/>
      <c r="F5" s="176"/>
      <c r="G5" s="176"/>
      <c r="H5" s="176"/>
    </row>
    <row r="6" spans="3:8" ht="15.75" customHeight="1">
      <c r="C6" s="2"/>
      <c r="D6" s="2"/>
      <c r="E6" s="2"/>
      <c r="F6" s="2"/>
      <c r="G6" s="2"/>
      <c r="H6" s="2"/>
    </row>
    <row r="7" spans="1:8" ht="15.75" customHeight="1">
      <c r="A7" s="177" t="s">
        <v>0</v>
      </c>
      <c r="B7" s="178" t="s">
        <v>1</v>
      </c>
      <c r="C7" s="177" t="s">
        <v>2</v>
      </c>
      <c r="D7" s="177"/>
      <c r="E7" s="177"/>
      <c r="F7" s="177"/>
      <c r="G7" s="177"/>
      <c r="H7" s="179" t="s">
        <v>3</v>
      </c>
    </row>
    <row r="8" spans="1:8" s="1" customFormat="1" ht="55.5" customHeight="1">
      <c r="A8" s="177"/>
      <c r="B8" s="178"/>
      <c r="C8" s="4" t="s">
        <v>4</v>
      </c>
      <c r="D8" s="4" t="s">
        <v>40</v>
      </c>
      <c r="E8" s="4" t="s">
        <v>39</v>
      </c>
      <c r="F8" s="4" t="s">
        <v>5</v>
      </c>
      <c r="G8" s="4" t="s">
        <v>6</v>
      </c>
      <c r="H8" s="179"/>
    </row>
    <row r="9" spans="1:8" ht="15">
      <c r="A9" s="5">
        <v>1</v>
      </c>
      <c r="B9" s="3">
        <v>2</v>
      </c>
      <c r="C9" s="6" t="s">
        <v>7</v>
      </c>
      <c r="D9" s="6" t="s">
        <v>8</v>
      </c>
      <c r="E9" s="6"/>
      <c r="F9" s="6" t="s">
        <v>9</v>
      </c>
      <c r="G9" s="6" t="s">
        <v>10</v>
      </c>
      <c r="H9" s="7">
        <v>7</v>
      </c>
    </row>
    <row r="10" spans="1:8" ht="52.5" customHeight="1">
      <c r="A10" s="8">
        <v>1</v>
      </c>
      <c r="B10" s="33" t="s">
        <v>36</v>
      </c>
      <c r="C10" s="9" t="s">
        <v>11</v>
      </c>
      <c r="D10" s="9"/>
      <c r="E10" s="9"/>
      <c r="F10" s="9"/>
      <c r="G10" s="9"/>
      <c r="H10" s="97">
        <f>H11</f>
        <v>4474.01</v>
      </c>
    </row>
    <row r="11" spans="1:9" s="1" customFormat="1" ht="14.25">
      <c r="A11" s="10"/>
      <c r="B11" s="11" t="s">
        <v>28</v>
      </c>
      <c r="C11" s="12" t="s">
        <v>11</v>
      </c>
      <c r="D11" s="12" t="s">
        <v>12</v>
      </c>
      <c r="E11" s="12"/>
      <c r="F11" s="12"/>
      <c r="G11" s="12"/>
      <c r="H11" s="98">
        <f>H12</f>
        <v>4474.01</v>
      </c>
      <c r="I11" s="13"/>
    </row>
    <row r="12" spans="1:9" s="1" customFormat="1" ht="85.5" customHeight="1">
      <c r="A12" s="10"/>
      <c r="B12" s="30" t="s">
        <v>13</v>
      </c>
      <c r="C12" s="14" t="s">
        <v>11</v>
      </c>
      <c r="D12" s="14" t="s">
        <v>12</v>
      </c>
      <c r="E12" s="14" t="s">
        <v>19</v>
      </c>
      <c r="F12" s="14"/>
      <c r="G12" s="14"/>
      <c r="H12" s="99">
        <f>H13</f>
        <v>4474.01</v>
      </c>
      <c r="I12" s="13"/>
    </row>
    <row r="13" spans="1:9" s="1" customFormat="1" ht="15">
      <c r="A13" s="10"/>
      <c r="B13" s="31" t="s">
        <v>33</v>
      </c>
      <c r="C13" s="14" t="s">
        <v>11</v>
      </c>
      <c r="D13" s="14" t="s">
        <v>12</v>
      </c>
      <c r="E13" s="14" t="s">
        <v>19</v>
      </c>
      <c r="F13" s="14" t="s">
        <v>80</v>
      </c>
      <c r="G13" s="14"/>
      <c r="H13" s="99">
        <f>H14+H21</f>
        <v>4474.01</v>
      </c>
      <c r="I13" s="13"/>
    </row>
    <row r="14" spans="1:9" s="1" customFormat="1" ht="33" customHeight="1">
      <c r="A14" s="10"/>
      <c r="B14" s="32" t="s">
        <v>93</v>
      </c>
      <c r="C14" s="14" t="s">
        <v>11</v>
      </c>
      <c r="D14" s="14" t="s">
        <v>12</v>
      </c>
      <c r="E14" s="14" t="s">
        <v>19</v>
      </c>
      <c r="F14" s="27" t="s">
        <v>81</v>
      </c>
      <c r="G14" s="14"/>
      <c r="H14" s="99">
        <f>H15+H19</f>
        <v>1112.01</v>
      </c>
      <c r="I14" s="13"/>
    </row>
    <row r="15" spans="1:9" s="1" customFormat="1" ht="52.5" customHeight="1">
      <c r="A15" s="10"/>
      <c r="B15" s="32" t="s">
        <v>113</v>
      </c>
      <c r="C15" s="14" t="s">
        <v>11</v>
      </c>
      <c r="D15" s="14" t="s">
        <v>12</v>
      </c>
      <c r="E15" s="14" t="s">
        <v>19</v>
      </c>
      <c r="F15" s="27" t="s">
        <v>81</v>
      </c>
      <c r="G15" s="14" t="s">
        <v>30</v>
      </c>
      <c r="H15" s="99">
        <f>H16</f>
        <v>1110</v>
      </c>
      <c r="I15" s="13"/>
    </row>
    <row r="16" spans="1:9" s="1" customFormat="1" ht="52.5" customHeight="1">
      <c r="A16" s="10"/>
      <c r="B16" s="49" t="s">
        <v>110</v>
      </c>
      <c r="C16" s="14" t="s">
        <v>11</v>
      </c>
      <c r="D16" s="14" t="s">
        <v>12</v>
      </c>
      <c r="E16" s="14" t="s">
        <v>19</v>
      </c>
      <c r="F16" s="27" t="s">
        <v>81</v>
      </c>
      <c r="G16" s="14" t="s">
        <v>111</v>
      </c>
      <c r="H16" s="99">
        <f>H17</f>
        <v>1110</v>
      </c>
      <c r="I16" s="13"/>
    </row>
    <row r="17" spans="1:9" s="1" customFormat="1" ht="22.5" customHeight="1">
      <c r="A17" s="10"/>
      <c r="B17" s="32" t="s">
        <v>143</v>
      </c>
      <c r="C17" s="14" t="s">
        <v>11</v>
      </c>
      <c r="D17" s="14" t="s">
        <v>12</v>
      </c>
      <c r="E17" s="14" t="s">
        <v>19</v>
      </c>
      <c r="F17" s="27" t="s">
        <v>81</v>
      </c>
      <c r="G17" s="14" t="s">
        <v>67</v>
      </c>
      <c r="H17" s="99">
        <v>1110</v>
      </c>
      <c r="I17" s="13"/>
    </row>
    <row r="18" spans="1:9" s="1" customFormat="1" ht="22.5" customHeight="1">
      <c r="A18" s="10"/>
      <c r="B18" s="32" t="s">
        <v>31</v>
      </c>
      <c r="C18" s="14" t="s">
        <v>11</v>
      </c>
      <c r="D18" s="14" t="s">
        <v>12</v>
      </c>
      <c r="E18" s="14" t="s">
        <v>19</v>
      </c>
      <c r="F18" s="27" t="s">
        <v>81</v>
      </c>
      <c r="G18" s="14" t="s">
        <v>34</v>
      </c>
      <c r="H18" s="99">
        <f>H19</f>
        <v>2.01</v>
      </c>
      <c r="I18" s="13"/>
    </row>
    <row r="19" spans="1:9" s="1" customFormat="1" ht="21.75" customHeight="1">
      <c r="A19" s="10"/>
      <c r="B19" s="32" t="s">
        <v>72</v>
      </c>
      <c r="C19" s="14" t="s">
        <v>11</v>
      </c>
      <c r="D19" s="14" t="s">
        <v>12</v>
      </c>
      <c r="E19" s="14" t="s">
        <v>19</v>
      </c>
      <c r="F19" s="27" t="s">
        <v>81</v>
      </c>
      <c r="G19" s="14" t="s">
        <v>73</v>
      </c>
      <c r="H19" s="99">
        <f>H20</f>
        <v>2.01</v>
      </c>
      <c r="I19" s="13"/>
    </row>
    <row r="20" spans="1:9" s="1" customFormat="1" ht="18.75" customHeight="1">
      <c r="A20" s="10"/>
      <c r="B20" s="32" t="s">
        <v>78</v>
      </c>
      <c r="C20" s="14" t="s">
        <v>11</v>
      </c>
      <c r="D20" s="14" t="s">
        <v>12</v>
      </c>
      <c r="E20" s="14" t="s">
        <v>19</v>
      </c>
      <c r="F20" s="27" t="s">
        <v>81</v>
      </c>
      <c r="G20" s="14" t="s">
        <v>79</v>
      </c>
      <c r="H20" s="99">
        <v>2.01</v>
      </c>
      <c r="I20" s="13"/>
    </row>
    <row r="21" spans="1:8" s="71" customFormat="1" ht="51.75" customHeight="1">
      <c r="A21" s="10"/>
      <c r="B21" s="29" t="s">
        <v>41</v>
      </c>
      <c r="C21" s="14" t="s">
        <v>11</v>
      </c>
      <c r="D21" s="14" t="s">
        <v>12</v>
      </c>
      <c r="E21" s="14" t="s">
        <v>19</v>
      </c>
      <c r="F21" s="27" t="s">
        <v>82</v>
      </c>
      <c r="G21" s="14"/>
      <c r="H21" s="99">
        <f>H22</f>
        <v>3362</v>
      </c>
    </row>
    <row r="22" spans="1:11" ht="99.75" customHeight="1">
      <c r="A22" s="10"/>
      <c r="B22" s="29" t="s">
        <v>29</v>
      </c>
      <c r="C22" s="14" t="s">
        <v>11</v>
      </c>
      <c r="D22" s="14" t="s">
        <v>12</v>
      </c>
      <c r="E22" s="14" t="s">
        <v>19</v>
      </c>
      <c r="F22" s="27" t="s">
        <v>82</v>
      </c>
      <c r="G22" s="14" t="s">
        <v>27</v>
      </c>
      <c r="H22" s="99">
        <f>H23+H25</f>
        <v>3362</v>
      </c>
      <c r="I22" s="1"/>
      <c r="J22" s="1"/>
      <c r="K22" s="1"/>
    </row>
    <row r="23" spans="1:11" ht="45">
      <c r="A23" s="54"/>
      <c r="B23" s="53" t="s">
        <v>188</v>
      </c>
      <c r="C23" s="14" t="s">
        <v>11</v>
      </c>
      <c r="D23" s="14" t="s">
        <v>12</v>
      </c>
      <c r="E23" s="14" t="s">
        <v>19</v>
      </c>
      <c r="F23" s="27" t="s">
        <v>82</v>
      </c>
      <c r="G23" s="14" t="s">
        <v>96</v>
      </c>
      <c r="H23" s="99">
        <f>H24+H26</f>
        <v>3307</v>
      </c>
      <c r="I23" s="1"/>
      <c r="J23" s="1"/>
      <c r="K23" s="1"/>
    </row>
    <row r="24" spans="1:11" ht="34.5" customHeight="1">
      <c r="A24" s="54"/>
      <c r="B24" s="32" t="s">
        <v>102</v>
      </c>
      <c r="C24" s="14" t="s">
        <v>11</v>
      </c>
      <c r="D24" s="14" t="s">
        <v>12</v>
      </c>
      <c r="E24" s="14" t="s">
        <v>19</v>
      </c>
      <c r="F24" s="27" t="s">
        <v>82</v>
      </c>
      <c r="G24" s="14" t="s">
        <v>97</v>
      </c>
      <c r="H24" s="99">
        <v>2653</v>
      </c>
      <c r="I24" s="1"/>
      <c r="J24" s="1"/>
      <c r="K24" s="1"/>
    </row>
    <row r="25" spans="1:11" ht="60">
      <c r="A25" s="54"/>
      <c r="B25" s="38" t="s">
        <v>101</v>
      </c>
      <c r="C25" s="14" t="s">
        <v>11</v>
      </c>
      <c r="D25" s="14" t="s">
        <v>12</v>
      </c>
      <c r="E25" s="14" t="s">
        <v>19</v>
      </c>
      <c r="F25" s="27" t="s">
        <v>82</v>
      </c>
      <c r="G25" s="14" t="s">
        <v>100</v>
      </c>
      <c r="H25" s="99">
        <v>55</v>
      </c>
      <c r="I25" s="1"/>
      <c r="J25" s="1"/>
      <c r="K25" s="1"/>
    </row>
    <row r="26" spans="1:11" ht="75">
      <c r="A26" s="54"/>
      <c r="B26" s="38" t="s">
        <v>98</v>
      </c>
      <c r="C26" s="14" t="s">
        <v>11</v>
      </c>
      <c r="D26" s="14" t="s">
        <v>12</v>
      </c>
      <c r="E26" s="14" t="s">
        <v>19</v>
      </c>
      <c r="F26" s="27" t="s">
        <v>82</v>
      </c>
      <c r="G26" s="14" t="s">
        <v>99</v>
      </c>
      <c r="H26" s="99">
        <v>654</v>
      </c>
      <c r="I26" s="1"/>
      <c r="J26" s="1"/>
      <c r="K26" s="1"/>
    </row>
    <row r="27" spans="1:11" ht="35.25" customHeight="1">
      <c r="A27" s="10">
        <v>2</v>
      </c>
      <c r="B27" s="55" t="s">
        <v>35</v>
      </c>
      <c r="C27" s="9" t="s">
        <v>11</v>
      </c>
      <c r="D27" s="12"/>
      <c r="E27" s="12"/>
      <c r="F27" s="12"/>
      <c r="G27" s="12"/>
      <c r="H27" s="98">
        <f>H28+H64+H74+H81+H99+H229+H253</f>
        <v>67027.96983</v>
      </c>
      <c r="I27" s="1"/>
      <c r="J27" s="1"/>
      <c r="K27" s="1"/>
    </row>
    <row r="28" spans="1:11" ht="19.5" customHeight="1">
      <c r="A28" s="70"/>
      <c r="B28" s="11" t="s">
        <v>28</v>
      </c>
      <c r="C28" s="6" t="s">
        <v>11</v>
      </c>
      <c r="D28" s="14" t="s">
        <v>12</v>
      </c>
      <c r="E28" s="12"/>
      <c r="F28" s="12"/>
      <c r="G28" s="12"/>
      <c r="H28" s="100">
        <f>H29+H54+H58</f>
        <v>20809.333599999998</v>
      </c>
      <c r="I28" s="1"/>
      <c r="J28" s="1"/>
      <c r="K28" s="1"/>
    </row>
    <row r="29" spans="1:11" ht="85.5">
      <c r="A29" s="15"/>
      <c r="B29" s="69" t="s">
        <v>54</v>
      </c>
      <c r="C29" s="12" t="s">
        <v>11</v>
      </c>
      <c r="D29" s="12" t="s">
        <v>12</v>
      </c>
      <c r="E29" s="12" t="s">
        <v>42</v>
      </c>
      <c r="F29" s="12"/>
      <c r="G29" s="12"/>
      <c r="H29" s="97">
        <f>H30</f>
        <v>20757.0336</v>
      </c>
      <c r="I29" s="1"/>
      <c r="J29" s="1"/>
      <c r="K29" s="1"/>
    </row>
    <row r="30" spans="1:11" ht="21" customHeight="1">
      <c r="A30" s="15"/>
      <c r="B30" s="114" t="s">
        <v>33</v>
      </c>
      <c r="C30" s="14" t="s">
        <v>11</v>
      </c>
      <c r="D30" s="14" t="s">
        <v>12</v>
      </c>
      <c r="E30" s="14" t="s">
        <v>42</v>
      </c>
      <c r="F30" s="14" t="s">
        <v>80</v>
      </c>
      <c r="G30" s="14"/>
      <c r="H30" s="99">
        <f>H31+H37</f>
        <v>20757.0336</v>
      </c>
      <c r="I30" s="1"/>
      <c r="J30" s="1"/>
      <c r="K30" s="1"/>
    </row>
    <row r="31" spans="1:11" ht="21" customHeight="1">
      <c r="A31" s="15"/>
      <c r="B31" s="30" t="s">
        <v>62</v>
      </c>
      <c r="C31" s="14" t="s">
        <v>11</v>
      </c>
      <c r="D31" s="14" t="s">
        <v>12</v>
      </c>
      <c r="E31" s="14" t="s">
        <v>42</v>
      </c>
      <c r="F31" s="14" t="s">
        <v>83</v>
      </c>
      <c r="G31" s="14"/>
      <c r="H31" s="99">
        <f>H33</f>
        <v>3734</v>
      </c>
      <c r="I31" s="1"/>
      <c r="J31" s="1"/>
      <c r="K31" s="1"/>
    </row>
    <row r="32" spans="1:11" ht="100.5" customHeight="1">
      <c r="A32" s="15"/>
      <c r="B32" s="29" t="s">
        <v>29</v>
      </c>
      <c r="C32" s="14" t="s">
        <v>11</v>
      </c>
      <c r="D32" s="14" t="s">
        <v>12</v>
      </c>
      <c r="E32" s="14" t="s">
        <v>42</v>
      </c>
      <c r="F32" s="14" t="s">
        <v>83</v>
      </c>
      <c r="G32" s="14" t="s">
        <v>27</v>
      </c>
      <c r="H32" s="99">
        <f>H33</f>
        <v>3734</v>
      </c>
      <c r="I32" s="1"/>
      <c r="J32" s="1"/>
      <c r="K32" s="1"/>
    </row>
    <row r="33" spans="1:11" ht="48" customHeight="1">
      <c r="A33" s="56"/>
      <c r="B33" s="53" t="s">
        <v>188</v>
      </c>
      <c r="C33" s="14" t="s">
        <v>11</v>
      </c>
      <c r="D33" s="14" t="s">
        <v>12</v>
      </c>
      <c r="E33" s="14" t="s">
        <v>42</v>
      </c>
      <c r="F33" s="14" t="s">
        <v>83</v>
      </c>
      <c r="G33" s="14" t="s">
        <v>96</v>
      </c>
      <c r="H33" s="99">
        <f>H34+H35+H36</f>
        <v>3734</v>
      </c>
      <c r="I33" s="1"/>
      <c r="J33" s="1"/>
      <c r="K33" s="1"/>
    </row>
    <row r="34" spans="1:11" ht="35.25" customHeight="1">
      <c r="A34" s="56"/>
      <c r="B34" s="32" t="s">
        <v>102</v>
      </c>
      <c r="C34" s="14" t="s">
        <v>11</v>
      </c>
      <c r="D34" s="14" t="s">
        <v>12</v>
      </c>
      <c r="E34" s="14" t="s">
        <v>42</v>
      </c>
      <c r="F34" s="14" t="s">
        <v>83</v>
      </c>
      <c r="G34" s="14" t="s">
        <v>97</v>
      </c>
      <c r="H34" s="99">
        <v>3019</v>
      </c>
      <c r="I34" s="1"/>
      <c r="J34" s="1"/>
      <c r="K34" s="1"/>
    </row>
    <row r="35" spans="1:11" ht="75">
      <c r="A35" s="56"/>
      <c r="B35" s="38" t="s">
        <v>98</v>
      </c>
      <c r="C35" s="14" t="s">
        <v>11</v>
      </c>
      <c r="D35" s="14" t="s">
        <v>12</v>
      </c>
      <c r="E35" s="14" t="s">
        <v>42</v>
      </c>
      <c r="F35" s="14" t="s">
        <v>83</v>
      </c>
      <c r="G35" s="14" t="s">
        <v>99</v>
      </c>
      <c r="H35" s="99">
        <v>715</v>
      </c>
      <c r="I35" s="1"/>
      <c r="J35" s="1"/>
      <c r="K35" s="1"/>
    </row>
    <row r="36" spans="1:11" ht="65.25" customHeight="1">
      <c r="A36" s="15"/>
      <c r="B36" s="38" t="s">
        <v>101</v>
      </c>
      <c r="C36" s="14" t="s">
        <v>11</v>
      </c>
      <c r="D36" s="14" t="s">
        <v>12</v>
      </c>
      <c r="E36" s="14" t="s">
        <v>42</v>
      </c>
      <c r="F36" s="14" t="s">
        <v>83</v>
      </c>
      <c r="G36" s="14" t="s">
        <v>100</v>
      </c>
      <c r="H36" s="99">
        <v>0</v>
      </c>
      <c r="I36" s="1"/>
      <c r="J36" s="1"/>
      <c r="K36" s="1"/>
    </row>
    <row r="37" spans="1:8" s="20" customFormat="1" ht="18" customHeight="1">
      <c r="A37" s="15"/>
      <c r="B37" s="31" t="s">
        <v>33</v>
      </c>
      <c r="C37" s="14" t="s">
        <v>11</v>
      </c>
      <c r="D37" s="14" t="s">
        <v>12</v>
      </c>
      <c r="E37" s="14" t="s">
        <v>42</v>
      </c>
      <c r="F37" s="14" t="s">
        <v>80</v>
      </c>
      <c r="G37" s="14"/>
      <c r="H37" s="99">
        <f>H38</f>
        <v>17023.0336</v>
      </c>
    </row>
    <row r="38" spans="1:8" s="17" customFormat="1" ht="75">
      <c r="A38" s="15"/>
      <c r="B38" s="32" t="s">
        <v>43</v>
      </c>
      <c r="C38" s="14" t="s">
        <v>11</v>
      </c>
      <c r="D38" s="14" t="s">
        <v>12</v>
      </c>
      <c r="E38" s="14" t="s">
        <v>42</v>
      </c>
      <c r="F38" s="14" t="s">
        <v>84</v>
      </c>
      <c r="G38" s="14"/>
      <c r="H38" s="99">
        <f>H40+H44+H47</f>
        <v>17023.0336</v>
      </c>
    </row>
    <row r="39" spans="1:8" s="17" customFormat="1" ht="105">
      <c r="A39" s="15"/>
      <c r="B39" s="29" t="s">
        <v>29</v>
      </c>
      <c r="C39" s="14" t="s">
        <v>11</v>
      </c>
      <c r="D39" s="14" t="s">
        <v>12</v>
      </c>
      <c r="E39" s="14" t="s">
        <v>42</v>
      </c>
      <c r="F39" s="14" t="s">
        <v>84</v>
      </c>
      <c r="G39" s="14" t="s">
        <v>27</v>
      </c>
      <c r="H39" s="99">
        <f>H40</f>
        <v>14746.1</v>
      </c>
    </row>
    <row r="40" spans="1:8" s="17" customFormat="1" ht="48.75" customHeight="1">
      <c r="A40" s="15"/>
      <c r="B40" s="53" t="s">
        <v>95</v>
      </c>
      <c r="C40" s="14" t="s">
        <v>11</v>
      </c>
      <c r="D40" s="14" t="s">
        <v>12</v>
      </c>
      <c r="E40" s="14" t="s">
        <v>42</v>
      </c>
      <c r="F40" s="14" t="s">
        <v>84</v>
      </c>
      <c r="G40" s="14" t="s">
        <v>96</v>
      </c>
      <c r="H40" s="99">
        <f>H41+H42+H43</f>
        <v>14746.1</v>
      </c>
    </row>
    <row r="41" spans="1:8" s="20" customFormat="1" ht="37.5" customHeight="1">
      <c r="A41" s="15"/>
      <c r="B41" s="32" t="s">
        <v>102</v>
      </c>
      <c r="C41" s="14" t="s">
        <v>11</v>
      </c>
      <c r="D41" s="14" t="s">
        <v>12</v>
      </c>
      <c r="E41" s="14" t="s">
        <v>42</v>
      </c>
      <c r="F41" s="14" t="s">
        <v>84</v>
      </c>
      <c r="G41" s="14" t="s">
        <v>97</v>
      </c>
      <c r="H41" s="99">
        <v>11450</v>
      </c>
    </row>
    <row r="42" spans="1:8" s="17" customFormat="1" ht="78.75" customHeight="1">
      <c r="A42" s="15"/>
      <c r="B42" s="38" t="s">
        <v>98</v>
      </c>
      <c r="C42" s="14" t="s">
        <v>11</v>
      </c>
      <c r="D42" s="14" t="s">
        <v>12</v>
      </c>
      <c r="E42" s="14" t="s">
        <v>42</v>
      </c>
      <c r="F42" s="14" t="s">
        <v>84</v>
      </c>
      <c r="G42" s="14" t="s">
        <v>99</v>
      </c>
      <c r="H42" s="113">
        <v>3250</v>
      </c>
    </row>
    <row r="43" spans="1:8" s="17" customFormat="1" ht="64.5" customHeight="1">
      <c r="A43" s="15"/>
      <c r="B43" s="38" t="s">
        <v>101</v>
      </c>
      <c r="C43" s="14" t="s">
        <v>11</v>
      </c>
      <c r="D43" s="14" t="s">
        <v>12</v>
      </c>
      <c r="E43" s="14" t="s">
        <v>42</v>
      </c>
      <c r="F43" s="14" t="s">
        <v>83</v>
      </c>
      <c r="G43" s="14" t="s">
        <v>100</v>
      </c>
      <c r="H43" s="101">
        <v>46.1</v>
      </c>
    </row>
    <row r="44" spans="1:8" s="17" customFormat="1" ht="48" customHeight="1">
      <c r="A44" s="15"/>
      <c r="B44" s="32" t="s">
        <v>113</v>
      </c>
      <c r="C44" s="14" t="s">
        <v>11</v>
      </c>
      <c r="D44" s="14" t="s">
        <v>12</v>
      </c>
      <c r="E44" s="14" t="s">
        <v>42</v>
      </c>
      <c r="F44" s="14" t="s">
        <v>84</v>
      </c>
      <c r="G44" s="14" t="s">
        <v>30</v>
      </c>
      <c r="H44" s="99">
        <f>H45</f>
        <v>2010</v>
      </c>
    </row>
    <row r="45" spans="1:8" s="17" customFormat="1" ht="48.75" customHeight="1">
      <c r="A45" s="15"/>
      <c r="B45" s="49" t="s">
        <v>110</v>
      </c>
      <c r="C45" s="14" t="s">
        <v>11</v>
      </c>
      <c r="D45" s="14" t="s">
        <v>12</v>
      </c>
      <c r="E45" s="14" t="s">
        <v>42</v>
      </c>
      <c r="F45" s="14" t="s">
        <v>84</v>
      </c>
      <c r="G45" s="14" t="s">
        <v>111</v>
      </c>
      <c r="H45" s="99">
        <f>H46</f>
        <v>2010</v>
      </c>
    </row>
    <row r="46" spans="1:8" s="17" customFormat="1" ht="27" customHeight="1">
      <c r="A46" s="15"/>
      <c r="B46" s="30" t="s">
        <v>143</v>
      </c>
      <c r="C46" s="14" t="s">
        <v>11</v>
      </c>
      <c r="D46" s="14" t="s">
        <v>12</v>
      </c>
      <c r="E46" s="14" t="s">
        <v>42</v>
      </c>
      <c r="F46" s="14" t="s">
        <v>84</v>
      </c>
      <c r="G46" s="14" t="s">
        <v>67</v>
      </c>
      <c r="H46" s="99">
        <v>2010</v>
      </c>
    </row>
    <row r="47" spans="1:8" s="17" customFormat="1" ht="22.5" customHeight="1">
      <c r="A47" s="15"/>
      <c r="B47" s="30" t="s">
        <v>31</v>
      </c>
      <c r="C47" s="14" t="s">
        <v>11</v>
      </c>
      <c r="D47" s="14" t="s">
        <v>12</v>
      </c>
      <c r="E47" s="14" t="s">
        <v>42</v>
      </c>
      <c r="F47" s="14" t="s">
        <v>84</v>
      </c>
      <c r="G47" s="14" t="s">
        <v>34</v>
      </c>
      <c r="H47" s="99">
        <f>H50+H48</f>
        <v>266.9336</v>
      </c>
    </row>
    <row r="48" spans="1:8" s="17" customFormat="1" ht="22.5" customHeight="1">
      <c r="A48" s="15"/>
      <c r="B48" s="32" t="s">
        <v>199</v>
      </c>
      <c r="C48" s="14" t="s">
        <v>11</v>
      </c>
      <c r="D48" s="14" t="s">
        <v>12</v>
      </c>
      <c r="E48" s="14" t="s">
        <v>42</v>
      </c>
      <c r="F48" s="14" t="s">
        <v>84</v>
      </c>
      <c r="G48" s="14" t="s">
        <v>200</v>
      </c>
      <c r="H48" s="168">
        <f>H49</f>
        <v>22.1386</v>
      </c>
    </row>
    <row r="49" spans="1:8" s="17" customFormat="1" ht="53.25" customHeight="1">
      <c r="A49" s="15"/>
      <c r="B49" s="32" t="s">
        <v>201</v>
      </c>
      <c r="C49" s="14" t="s">
        <v>11</v>
      </c>
      <c r="D49" s="14" t="s">
        <v>12</v>
      </c>
      <c r="E49" s="14" t="s">
        <v>42</v>
      </c>
      <c r="F49" s="14" t="s">
        <v>84</v>
      </c>
      <c r="G49" s="14" t="s">
        <v>202</v>
      </c>
      <c r="H49" s="168">
        <v>22.1386</v>
      </c>
    </row>
    <row r="50" spans="1:8" s="17" customFormat="1" ht="19.5" customHeight="1">
      <c r="A50" s="15"/>
      <c r="B50" s="32" t="s">
        <v>72</v>
      </c>
      <c r="C50" s="14" t="s">
        <v>11</v>
      </c>
      <c r="D50" s="14" t="s">
        <v>12</v>
      </c>
      <c r="E50" s="14" t="s">
        <v>42</v>
      </c>
      <c r="F50" s="14" t="s">
        <v>84</v>
      </c>
      <c r="G50" s="14" t="s">
        <v>73</v>
      </c>
      <c r="H50" s="99">
        <f>H51+H52+H53</f>
        <v>244.795</v>
      </c>
    </row>
    <row r="51" spans="1:8" s="17" customFormat="1" ht="18.75" customHeight="1">
      <c r="A51" s="15"/>
      <c r="B51" s="32" t="s">
        <v>74</v>
      </c>
      <c r="C51" s="14" t="s">
        <v>11</v>
      </c>
      <c r="D51" s="14" t="s">
        <v>12</v>
      </c>
      <c r="E51" s="14" t="s">
        <v>42</v>
      </c>
      <c r="F51" s="14" t="s">
        <v>84</v>
      </c>
      <c r="G51" s="14" t="s">
        <v>75</v>
      </c>
      <c r="H51" s="99">
        <v>0</v>
      </c>
    </row>
    <row r="52" spans="1:8" s="17" customFormat="1" ht="24" customHeight="1">
      <c r="A52" s="15"/>
      <c r="B52" s="32" t="s">
        <v>76</v>
      </c>
      <c r="C52" s="14" t="s">
        <v>11</v>
      </c>
      <c r="D52" s="14" t="s">
        <v>12</v>
      </c>
      <c r="E52" s="14" t="s">
        <v>42</v>
      </c>
      <c r="F52" s="14" t="s">
        <v>84</v>
      </c>
      <c r="G52" s="14" t="s">
        <v>77</v>
      </c>
      <c r="H52" s="99">
        <v>244.195</v>
      </c>
    </row>
    <row r="53" spans="1:8" s="17" customFormat="1" ht="18" customHeight="1">
      <c r="A53" s="19"/>
      <c r="B53" s="32" t="s">
        <v>78</v>
      </c>
      <c r="C53" s="14" t="s">
        <v>11</v>
      </c>
      <c r="D53" s="14" t="s">
        <v>12</v>
      </c>
      <c r="E53" s="14" t="s">
        <v>42</v>
      </c>
      <c r="F53" s="14" t="s">
        <v>84</v>
      </c>
      <c r="G53" s="14" t="s">
        <v>79</v>
      </c>
      <c r="H53" s="99">
        <v>0.6</v>
      </c>
    </row>
    <row r="54" spans="1:8" s="17" customFormat="1" ht="23.25" customHeight="1">
      <c r="A54" s="16"/>
      <c r="B54" s="69" t="s">
        <v>14</v>
      </c>
      <c r="C54" s="12" t="s">
        <v>11</v>
      </c>
      <c r="D54" s="12" t="s">
        <v>12</v>
      </c>
      <c r="E54" s="12" t="s">
        <v>25</v>
      </c>
      <c r="F54" s="12"/>
      <c r="G54" s="12"/>
      <c r="H54" s="97">
        <v>30</v>
      </c>
    </row>
    <row r="55" spans="1:8" s="17" customFormat="1" ht="24" customHeight="1">
      <c r="A55" s="16"/>
      <c r="B55" s="29" t="s">
        <v>44</v>
      </c>
      <c r="C55" s="14" t="s">
        <v>11</v>
      </c>
      <c r="D55" s="14" t="s">
        <v>12</v>
      </c>
      <c r="E55" s="14" t="s">
        <v>25</v>
      </c>
      <c r="F55" s="14" t="s">
        <v>85</v>
      </c>
      <c r="G55" s="14"/>
      <c r="H55" s="99">
        <v>30</v>
      </c>
    </row>
    <row r="56" spans="1:8" s="17" customFormat="1" ht="19.5" customHeight="1">
      <c r="A56" s="16"/>
      <c r="B56" s="29" t="s">
        <v>31</v>
      </c>
      <c r="C56" s="14" t="s">
        <v>11</v>
      </c>
      <c r="D56" s="14" t="s">
        <v>12</v>
      </c>
      <c r="E56" s="14" t="s">
        <v>25</v>
      </c>
      <c r="F56" s="14" t="s">
        <v>85</v>
      </c>
      <c r="G56" s="14" t="s">
        <v>34</v>
      </c>
      <c r="H56" s="99">
        <v>30</v>
      </c>
    </row>
    <row r="57" spans="1:8" s="17" customFormat="1" ht="19.5" customHeight="1">
      <c r="A57" s="19"/>
      <c r="B57" s="29" t="s">
        <v>68</v>
      </c>
      <c r="C57" s="14" t="s">
        <v>11</v>
      </c>
      <c r="D57" s="14" t="s">
        <v>12</v>
      </c>
      <c r="E57" s="14" t="s">
        <v>25</v>
      </c>
      <c r="F57" s="14" t="s">
        <v>85</v>
      </c>
      <c r="G57" s="14" t="s">
        <v>69</v>
      </c>
      <c r="H57" s="99">
        <v>30</v>
      </c>
    </row>
    <row r="58" spans="1:8" s="17" customFormat="1" ht="31.5" customHeight="1">
      <c r="A58" s="16"/>
      <c r="B58" s="72" t="s">
        <v>15</v>
      </c>
      <c r="C58" s="73" t="s">
        <v>11</v>
      </c>
      <c r="D58" s="12" t="s">
        <v>12</v>
      </c>
      <c r="E58" s="12" t="s">
        <v>45</v>
      </c>
      <c r="F58" s="73"/>
      <c r="G58" s="73"/>
      <c r="H58" s="97">
        <f>H59</f>
        <v>22.3</v>
      </c>
    </row>
    <row r="59" spans="1:8" s="17" customFormat="1" ht="22.5" customHeight="1">
      <c r="A59" s="16"/>
      <c r="B59" s="122" t="s">
        <v>33</v>
      </c>
      <c r="C59" s="21">
        <v>957</v>
      </c>
      <c r="D59" s="14" t="s">
        <v>12</v>
      </c>
      <c r="E59" s="14" t="s">
        <v>45</v>
      </c>
      <c r="F59" s="18" t="s">
        <v>80</v>
      </c>
      <c r="G59" s="18"/>
      <c r="H59" s="99">
        <f>H60</f>
        <v>22.3</v>
      </c>
    </row>
    <row r="60" spans="1:8" s="1" customFormat="1" ht="49.5" customHeight="1">
      <c r="A60" s="16"/>
      <c r="B60" s="31" t="s">
        <v>61</v>
      </c>
      <c r="C60" s="24">
        <v>957</v>
      </c>
      <c r="D60" s="14" t="s">
        <v>12</v>
      </c>
      <c r="E60" s="14" t="s">
        <v>45</v>
      </c>
      <c r="F60" s="14" t="s">
        <v>86</v>
      </c>
      <c r="G60" s="24"/>
      <c r="H60" s="99">
        <f>H61</f>
        <v>22.3</v>
      </c>
    </row>
    <row r="61" spans="1:8" s="1" customFormat="1" ht="54" customHeight="1">
      <c r="A61" s="16"/>
      <c r="B61" s="32" t="s">
        <v>113</v>
      </c>
      <c r="C61" s="24">
        <v>957</v>
      </c>
      <c r="D61" s="14" t="s">
        <v>12</v>
      </c>
      <c r="E61" s="14" t="s">
        <v>45</v>
      </c>
      <c r="F61" s="14" t="s">
        <v>86</v>
      </c>
      <c r="G61" s="24">
        <v>200</v>
      </c>
      <c r="H61" s="99">
        <f>H62</f>
        <v>22.3</v>
      </c>
    </row>
    <row r="62" spans="1:8" s="1" customFormat="1" ht="45.75" customHeight="1">
      <c r="A62" s="16"/>
      <c r="B62" s="49" t="s">
        <v>110</v>
      </c>
      <c r="C62" s="24">
        <v>957</v>
      </c>
      <c r="D62" s="14" t="s">
        <v>12</v>
      </c>
      <c r="E62" s="14" t="s">
        <v>45</v>
      </c>
      <c r="F62" s="14" t="s">
        <v>86</v>
      </c>
      <c r="G62" s="24">
        <v>240</v>
      </c>
      <c r="H62" s="99">
        <f>H63</f>
        <v>22.3</v>
      </c>
    </row>
    <row r="63" spans="1:8" s="1" customFormat="1" ht="21" customHeight="1">
      <c r="A63" s="70"/>
      <c r="B63" s="30" t="s">
        <v>143</v>
      </c>
      <c r="C63" s="24">
        <v>957</v>
      </c>
      <c r="D63" s="14" t="s">
        <v>12</v>
      </c>
      <c r="E63" s="14" t="s">
        <v>45</v>
      </c>
      <c r="F63" s="14" t="s">
        <v>86</v>
      </c>
      <c r="G63" s="24">
        <v>244</v>
      </c>
      <c r="H63" s="99">
        <v>22.3</v>
      </c>
    </row>
    <row r="64" spans="1:8" s="1" customFormat="1" ht="25.5" customHeight="1">
      <c r="A64" s="19"/>
      <c r="B64" s="69" t="s">
        <v>16</v>
      </c>
      <c r="C64" s="12" t="s">
        <v>11</v>
      </c>
      <c r="D64" s="12" t="s">
        <v>17</v>
      </c>
      <c r="E64" s="12" t="s">
        <v>49</v>
      </c>
      <c r="F64" s="12"/>
      <c r="G64" s="12"/>
      <c r="H64" s="97">
        <f>H65</f>
        <v>276.1</v>
      </c>
    </row>
    <row r="65" spans="1:8" s="1" customFormat="1" ht="19.5" customHeight="1">
      <c r="A65" s="19"/>
      <c r="B65" s="34" t="s">
        <v>33</v>
      </c>
      <c r="C65" s="14" t="s">
        <v>11</v>
      </c>
      <c r="D65" s="14" t="s">
        <v>17</v>
      </c>
      <c r="E65" s="14" t="s">
        <v>19</v>
      </c>
      <c r="F65" s="14" t="s">
        <v>80</v>
      </c>
      <c r="G65" s="14"/>
      <c r="H65" s="99">
        <f>H66</f>
        <v>276.1</v>
      </c>
    </row>
    <row r="66" spans="1:8" s="1" customFormat="1" ht="50.25" customHeight="1">
      <c r="A66" s="16"/>
      <c r="B66" s="32" t="s">
        <v>46</v>
      </c>
      <c r="C66" s="14" t="s">
        <v>11</v>
      </c>
      <c r="D66" s="14" t="s">
        <v>17</v>
      </c>
      <c r="E66" s="14" t="s">
        <v>19</v>
      </c>
      <c r="F66" s="14" t="s">
        <v>87</v>
      </c>
      <c r="G66" s="14"/>
      <c r="H66" s="99">
        <f>H67+H71</f>
        <v>276.1</v>
      </c>
    </row>
    <row r="67" spans="1:8" s="1" customFormat="1" ht="102" customHeight="1">
      <c r="A67" s="16"/>
      <c r="B67" s="29" t="s">
        <v>29</v>
      </c>
      <c r="C67" s="14" t="s">
        <v>11</v>
      </c>
      <c r="D67" s="14" t="s">
        <v>17</v>
      </c>
      <c r="E67" s="14" t="s">
        <v>19</v>
      </c>
      <c r="F67" s="14" t="s">
        <v>87</v>
      </c>
      <c r="G67" s="14" t="s">
        <v>27</v>
      </c>
      <c r="H67" s="99">
        <f>H68</f>
        <v>263.91561</v>
      </c>
    </row>
    <row r="68" spans="1:8" s="1" customFormat="1" ht="47.25" customHeight="1">
      <c r="A68" s="16"/>
      <c r="B68" s="53" t="s">
        <v>188</v>
      </c>
      <c r="C68" s="14" t="s">
        <v>11</v>
      </c>
      <c r="D68" s="14" t="s">
        <v>17</v>
      </c>
      <c r="E68" s="14" t="s">
        <v>19</v>
      </c>
      <c r="F68" s="14" t="s">
        <v>87</v>
      </c>
      <c r="G68" s="14" t="s">
        <v>96</v>
      </c>
      <c r="H68" s="99">
        <f>H69+H70</f>
        <v>263.91561</v>
      </c>
    </row>
    <row r="69" spans="1:8" s="1" customFormat="1" ht="37.5" customHeight="1">
      <c r="A69" s="16"/>
      <c r="B69" s="32" t="s">
        <v>102</v>
      </c>
      <c r="C69" s="14" t="s">
        <v>11</v>
      </c>
      <c r="D69" s="14" t="s">
        <v>17</v>
      </c>
      <c r="E69" s="14" t="s">
        <v>19</v>
      </c>
      <c r="F69" s="14" t="s">
        <v>87</v>
      </c>
      <c r="G69" s="14" t="s">
        <v>97</v>
      </c>
      <c r="H69" s="99">
        <v>202.70016</v>
      </c>
    </row>
    <row r="70" spans="1:11" ht="77.25" customHeight="1">
      <c r="A70" s="70"/>
      <c r="B70" s="38" t="s">
        <v>98</v>
      </c>
      <c r="C70" s="14" t="s">
        <v>11</v>
      </c>
      <c r="D70" s="14" t="s">
        <v>17</v>
      </c>
      <c r="E70" s="14" t="s">
        <v>19</v>
      </c>
      <c r="F70" s="14" t="s">
        <v>87</v>
      </c>
      <c r="G70" s="14" t="s">
        <v>99</v>
      </c>
      <c r="H70" s="99">
        <v>61.21545</v>
      </c>
      <c r="I70" s="1"/>
      <c r="J70" s="1"/>
      <c r="K70" s="1"/>
    </row>
    <row r="71" spans="1:11" ht="54" customHeight="1">
      <c r="A71" s="70"/>
      <c r="B71" s="32" t="s">
        <v>113</v>
      </c>
      <c r="C71" s="14" t="s">
        <v>11</v>
      </c>
      <c r="D71" s="14" t="s">
        <v>17</v>
      </c>
      <c r="E71" s="14" t="s">
        <v>19</v>
      </c>
      <c r="F71" s="14" t="s">
        <v>87</v>
      </c>
      <c r="G71" s="14" t="s">
        <v>30</v>
      </c>
      <c r="H71" s="99">
        <f>H72</f>
        <v>12.18439</v>
      </c>
      <c r="I71" s="1"/>
      <c r="J71" s="1"/>
      <c r="K71" s="1"/>
    </row>
    <row r="72" spans="1:11" ht="48.75" customHeight="1">
      <c r="A72" s="70"/>
      <c r="B72" s="49" t="s">
        <v>110</v>
      </c>
      <c r="C72" s="14" t="s">
        <v>11</v>
      </c>
      <c r="D72" s="14" t="s">
        <v>17</v>
      </c>
      <c r="E72" s="14" t="s">
        <v>19</v>
      </c>
      <c r="F72" s="14" t="s">
        <v>87</v>
      </c>
      <c r="G72" s="14" t="s">
        <v>111</v>
      </c>
      <c r="H72" s="99">
        <f>H73</f>
        <v>12.18439</v>
      </c>
      <c r="I72" s="1"/>
      <c r="J72" s="1"/>
      <c r="K72" s="1"/>
    </row>
    <row r="73" spans="1:11" ht="26.25" customHeight="1">
      <c r="A73" s="70"/>
      <c r="B73" s="32" t="s">
        <v>143</v>
      </c>
      <c r="C73" s="14" t="s">
        <v>11</v>
      </c>
      <c r="D73" s="14" t="s">
        <v>17</v>
      </c>
      <c r="E73" s="14" t="s">
        <v>19</v>
      </c>
      <c r="F73" s="14" t="s">
        <v>87</v>
      </c>
      <c r="G73" s="14" t="s">
        <v>67</v>
      </c>
      <c r="H73" s="99">
        <v>12.18439</v>
      </c>
      <c r="I73" s="1"/>
      <c r="J73" s="1"/>
      <c r="K73" s="1"/>
    </row>
    <row r="74" spans="1:11" ht="36" customHeight="1">
      <c r="A74" s="16"/>
      <c r="B74" s="69" t="s">
        <v>18</v>
      </c>
      <c r="C74" s="12" t="s">
        <v>11</v>
      </c>
      <c r="D74" s="12" t="s">
        <v>19</v>
      </c>
      <c r="E74" s="12" t="s">
        <v>49</v>
      </c>
      <c r="F74" s="12"/>
      <c r="G74" s="12"/>
      <c r="H74" s="98">
        <f aca="true" t="shared" si="0" ref="H74:H79">H75</f>
        <v>11.39</v>
      </c>
      <c r="I74" s="1"/>
      <c r="J74" s="1"/>
      <c r="K74" s="1"/>
    </row>
    <row r="75" spans="1:11" ht="65.25" customHeight="1">
      <c r="A75" s="16"/>
      <c r="B75" s="29" t="s">
        <v>177</v>
      </c>
      <c r="C75" s="14" t="s">
        <v>11</v>
      </c>
      <c r="D75" s="14" t="s">
        <v>19</v>
      </c>
      <c r="E75" s="14" t="s">
        <v>23</v>
      </c>
      <c r="F75" s="14"/>
      <c r="G75" s="14"/>
      <c r="H75" s="100">
        <f t="shared" si="0"/>
        <v>11.39</v>
      </c>
      <c r="I75" s="1"/>
      <c r="J75" s="1"/>
      <c r="K75" s="1"/>
    </row>
    <row r="76" spans="1:11" ht="72" customHeight="1">
      <c r="A76" s="16"/>
      <c r="B76" s="166" t="s">
        <v>216</v>
      </c>
      <c r="C76" s="14" t="s">
        <v>11</v>
      </c>
      <c r="D76" s="14" t="s">
        <v>19</v>
      </c>
      <c r="E76" s="14" t="s">
        <v>23</v>
      </c>
      <c r="F76" s="14" t="s">
        <v>215</v>
      </c>
      <c r="G76" s="14"/>
      <c r="H76" s="100">
        <f t="shared" si="0"/>
        <v>11.39</v>
      </c>
      <c r="I76" s="1"/>
      <c r="J76" s="1"/>
      <c r="K76" s="1"/>
    </row>
    <row r="77" spans="1:11" ht="37.5" customHeight="1">
      <c r="A77" s="16"/>
      <c r="B77" s="29" t="s">
        <v>217</v>
      </c>
      <c r="C77" s="14" t="s">
        <v>11</v>
      </c>
      <c r="D77" s="14" t="s">
        <v>19</v>
      </c>
      <c r="E77" s="14" t="s">
        <v>23</v>
      </c>
      <c r="F77" s="14" t="s">
        <v>218</v>
      </c>
      <c r="G77" s="14"/>
      <c r="H77" s="100">
        <f t="shared" si="0"/>
        <v>11.39</v>
      </c>
      <c r="I77" s="1"/>
      <c r="J77" s="1"/>
      <c r="K77" s="1"/>
    </row>
    <row r="78" spans="1:11" ht="51" customHeight="1">
      <c r="A78" s="16"/>
      <c r="B78" s="32" t="s">
        <v>113</v>
      </c>
      <c r="C78" s="14" t="s">
        <v>11</v>
      </c>
      <c r="D78" s="14" t="s">
        <v>19</v>
      </c>
      <c r="E78" s="14" t="s">
        <v>23</v>
      </c>
      <c r="F78" s="14" t="s">
        <v>219</v>
      </c>
      <c r="G78" s="14" t="s">
        <v>30</v>
      </c>
      <c r="H78" s="100">
        <f t="shared" si="0"/>
        <v>11.39</v>
      </c>
      <c r="I78" s="1"/>
      <c r="J78" s="1"/>
      <c r="K78" s="1"/>
    </row>
    <row r="79" spans="1:11" ht="52.5" customHeight="1">
      <c r="A79" s="16"/>
      <c r="B79" s="49" t="s">
        <v>110</v>
      </c>
      <c r="C79" s="14" t="s">
        <v>11</v>
      </c>
      <c r="D79" s="14" t="s">
        <v>19</v>
      </c>
      <c r="E79" s="14" t="s">
        <v>23</v>
      </c>
      <c r="F79" s="14" t="s">
        <v>219</v>
      </c>
      <c r="G79" s="14" t="s">
        <v>111</v>
      </c>
      <c r="H79" s="100">
        <f t="shared" si="0"/>
        <v>11.39</v>
      </c>
      <c r="I79" s="1"/>
      <c r="J79" s="1"/>
      <c r="K79" s="1"/>
    </row>
    <row r="80" spans="1:11" ht="23.25" customHeight="1">
      <c r="A80" s="16"/>
      <c r="B80" s="32" t="s">
        <v>143</v>
      </c>
      <c r="C80" s="24">
        <v>957</v>
      </c>
      <c r="D80" s="14" t="s">
        <v>19</v>
      </c>
      <c r="E80" s="14" t="s">
        <v>23</v>
      </c>
      <c r="F80" s="14" t="s">
        <v>219</v>
      </c>
      <c r="G80" s="24">
        <v>244</v>
      </c>
      <c r="H80" s="100">
        <v>11.39</v>
      </c>
      <c r="I80" s="1"/>
      <c r="J80" s="1"/>
      <c r="K80" s="1"/>
    </row>
    <row r="81" spans="1:11" ht="19.5" customHeight="1">
      <c r="A81" s="16"/>
      <c r="B81" s="131" t="s">
        <v>48</v>
      </c>
      <c r="C81" s="12" t="s">
        <v>11</v>
      </c>
      <c r="D81" s="12" t="s">
        <v>42</v>
      </c>
      <c r="E81" s="12" t="s">
        <v>49</v>
      </c>
      <c r="F81" s="12"/>
      <c r="G81" s="12"/>
      <c r="H81" s="98">
        <f>H82+H91</f>
        <v>2174.65136</v>
      </c>
      <c r="I81" s="1"/>
      <c r="J81" s="1"/>
      <c r="K81" s="1"/>
    </row>
    <row r="82" spans="1:11" ht="30" customHeight="1">
      <c r="A82" s="39"/>
      <c r="B82" s="36" t="s">
        <v>55</v>
      </c>
      <c r="C82" s="14" t="s">
        <v>11</v>
      </c>
      <c r="D82" s="14" t="s">
        <v>42</v>
      </c>
      <c r="E82" s="14" t="s">
        <v>47</v>
      </c>
      <c r="F82" s="14"/>
      <c r="G82" s="14"/>
      <c r="H82" s="100">
        <f>H83</f>
        <v>1997</v>
      </c>
      <c r="I82" s="1"/>
      <c r="J82" s="1"/>
      <c r="K82" s="1"/>
    </row>
    <row r="83" spans="1:11" ht="54" customHeight="1">
      <c r="A83" s="39"/>
      <c r="B83" s="35" t="s">
        <v>121</v>
      </c>
      <c r="C83" s="22" t="s">
        <v>11</v>
      </c>
      <c r="D83" s="22" t="s">
        <v>42</v>
      </c>
      <c r="E83" s="22" t="s">
        <v>47</v>
      </c>
      <c r="F83" s="22" t="s">
        <v>123</v>
      </c>
      <c r="G83" s="22"/>
      <c r="H83" s="103">
        <f>H84</f>
        <v>1997</v>
      </c>
      <c r="I83" s="1"/>
      <c r="J83" s="1"/>
      <c r="K83" s="1"/>
    </row>
    <row r="84" spans="1:11" ht="36" customHeight="1">
      <c r="A84" s="47"/>
      <c r="B84" s="145" t="s">
        <v>144</v>
      </c>
      <c r="C84" s="22" t="s">
        <v>11</v>
      </c>
      <c r="D84" s="22" t="s">
        <v>42</v>
      </c>
      <c r="E84" s="22" t="s">
        <v>47</v>
      </c>
      <c r="F84" s="22" t="s">
        <v>145</v>
      </c>
      <c r="G84" s="22"/>
      <c r="H84" s="103">
        <f aca="true" t="shared" si="1" ref="H84:H89">H85</f>
        <v>1997</v>
      </c>
      <c r="I84" s="1"/>
      <c r="J84" s="1"/>
      <c r="K84" s="1"/>
    </row>
    <row r="85" spans="1:11" ht="63.75" customHeight="1">
      <c r="A85" s="47"/>
      <c r="B85" s="146" t="s">
        <v>146</v>
      </c>
      <c r="C85" s="60">
        <v>957</v>
      </c>
      <c r="D85" s="22" t="s">
        <v>42</v>
      </c>
      <c r="E85" s="22" t="s">
        <v>47</v>
      </c>
      <c r="F85" s="22" t="s">
        <v>173</v>
      </c>
      <c r="G85" s="60"/>
      <c r="H85" s="103">
        <f t="shared" si="1"/>
        <v>1997</v>
      </c>
      <c r="I85" s="1"/>
      <c r="J85" s="1"/>
      <c r="K85" s="1"/>
    </row>
    <row r="86" spans="1:11" ht="69" customHeight="1">
      <c r="A86" s="47"/>
      <c r="B86" s="165" t="s">
        <v>122</v>
      </c>
      <c r="C86" s="22" t="s">
        <v>11</v>
      </c>
      <c r="D86" s="22" t="s">
        <v>42</v>
      </c>
      <c r="E86" s="22" t="s">
        <v>47</v>
      </c>
      <c r="F86" s="22" t="s">
        <v>147</v>
      </c>
      <c r="G86" s="60"/>
      <c r="H86" s="103">
        <f t="shared" si="1"/>
        <v>1997</v>
      </c>
      <c r="I86" s="1"/>
      <c r="J86" s="1"/>
      <c r="K86" s="1"/>
    </row>
    <row r="87" spans="1:11" ht="45" customHeight="1">
      <c r="A87" s="47"/>
      <c r="B87" s="147" t="s">
        <v>113</v>
      </c>
      <c r="C87" s="22" t="s">
        <v>11</v>
      </c>
      <c r="D87" s="22" t="s">
        <v>42</v>
      </c>
      <c r="E87" s="22" t="s">
        <v>47</v>
      </c>
      <c r="F87" s="22" t="s">
        <v>147</v>
      </c>
      <c r="G87" s="60">
        <v>200</v>
      </c>
      <c r="H87" s="103">
        <f t="shared" si="1"/>
        <v>1997</v>
      </c>
      <c r="I87" s="1"/>
      <c r="J87" s="1"/>
      <c r="K87" s="1"/>
    </row>
    <row r="88" spans="1:11" ht="48" customHeight="1">
      <c r="A88" s="47"/>
      <c r="B88" s="148" t="s">
        <v>110</v>
      </c>
      <c r="C88" s="22" t="s">
        <v>11</v>
      </c>
      <c r="D88" s="22" t="s">
        <v>42</v>
      </c>
      <c r="E88" s="22" t="s">
        <v>47</v>
      </c>
      <c r="F88" s="22" t="s">
        <v>147</v>
      </c>
      <c r="G88" s="60">
        <v>240</v>
      </c>
      <c r="H88" s="103">
        <f t="shared" si="1"/>
        <v>1997</v>
      </c>
      <c r="I88" s="1"/>
      <c r="J88" s="1"/>
      <c r="K88" s="1"/>
    </row>
    <row r="89" spans="1:11" ht="29.25" customHeight="1">
      <c r="A89" s="47"/>
      <c r="B89" s="149" t="s">
        <v>143</v>
      </c>
      <c r="C89" s="22" t="s">
        <v>11</v>
      </c>
      <c r="D89" s="22" t="s">
        <v>42</v>
      </c>
      <c r="E89" s="22" t="s">
        <v>47</v>
      </c>
      <c r="F89" s="22" t="s">
        <v>147</v>
      </c>
      <c r="G89" s="60">
        <v>244</v>
      </c>
      <c r="H89" s="103">
        <f t="shared" si="1"/>
        <v>1997</v>
      </c>
      <c r="I89" s="1"/>
      <c r="J89" s="1"/>
      <c r="K89" s="1"/>
    </row>
    <row r="90" spans="1:11" ht="24.75" customHeight="1">
      <c r="A90" s="47"/>
      <c r="B90" s="150" t="s">
        <v>117</v>
      </c>
      <c r="C90" s="22" t="s">
        <v>11</v>
      </c>
      <c r="D90" s="22" t="s">
        <v>42</v>
      </c>
      <c r="E90" s="22" t="s">
        <v>47</v>
      </c>
      <c r="F90" s="22" t="s">
        <v>147</v>
      </c>
      <c r="G90" s="60">
        <v>244</v>
      </c>
      <c r="H90" s="103">
        <v>1997</v>
      </c>
      <c r="I90" s="1"/>
      <c r="J90" s="1"/>
      <c r="K90" s="1"/>
    </row>
    <row r="91" spans="1:8" ht="47.25" customHeight="1">
      <c r="A91" s="47"/>
      <c r="B91" s="148" t="s">
        <v>189</v>
      </c>
      <c r="C91" s="60">
        <v>957</v>
      </c>
      <c r="D91" s="22" t="s">
        <v>42</v>
      </c>
      <c r="E91" s="22" t="s">
        <v>203</v>
      </c>
      <c r="F91" s="22" t="s">
        <v>190</v>
      </c>
      <c r="G91" s="60"/>
      <c r="H91" s="169">
        <f aca="true" t="shared" si="2" ref="H91:H97">H92</f>
        <v>177.65136</v>
      </c>
    </row>
    <row r="92" spans="1:8" ht="33" customHeight="1">
      <c r="A92" s="47"/>
      <c r="B92" s="148" t="s">
        <v>191</v>
      </c>
      <c r="C92" s="60">
        <v>957</v>
      </c>
      <c r="D92" s="22" t="s">
        <v>42</v>
      </c>
      <c r="E92" s="22" t="s">
        <v>203</v>
      </c>
      <c r="F92" s="22" t="s">
        <v>192</v>
      </c>
      <c r="G92" s="60"/>
      <c r="H92" s="169">
        <f t="shared" si="2"/>
        <v>177.65136</v>
      </c>
    </row>
    <row r="93" spans="1:8" ht="65.25" customHeight="1">
      <c r="A93" s="47"/>
      <c r="B93" s="148" t="s">
        <v>204</v>
      </c>
      <c r="C93" s="60">
        <v>957</v>
      </c>
      <c r="D93" s="22" t="s">
        <v>42</v>
      </c>
      <c r="E93" s="22" t="s">
        <v>203</v>
      </c>
      <c r="F93" s="22" t="s">
        <v>205</v>
      </c>
      <c r="G93" s="60"/>
      <c r="H93" s="169">
        <f t="shared" si="2"/>
        <v>177.65136</v>
      </c>
    </row>
    <row r="94" spans="1:8" ht="50.25" customHeight="1">
      <c r="A94" s="47"/>
      <c r="B94" s="148" t="s">
        <v>206</v>
      </c>
      <c r="C94" s="60">
        <v>957</v>
      </c>
      <c r="D94" s="22" t="s">
        <v>42</v>
      </c>
      <c r="E94" s="22" t="s">
        <v>203</v>
      </c>
      <c r="F94" s="22" t="s">
        <v>207</v>
      </c>
      <c r="G94" s="60"/>
      <c r="H94" s="169">
        <f t="shared" si="2"/>
        <v>177.65136</v>
      </c>
    </row>
    <row r="95" spans="1:8" ht="48.75" customHeight="1">
      <c r="A95" s="47"/>
      <c r="B95" s="148" t="s">
        <v>208</v>
      </c>
      <c r="C95" s="60">
        <v>957</v>
      </c>
      <c r="D95" s="22" t="s">
        <v>42</v>
      </c>
      <c r="E95" s="22" t="s">
        <v>203</v>
      </c>
      <c r="F95" s="22" t="s">
        <v>207</v>
      </c>
      <c r="G95" s="60">
        <v>400</v>
      </c>
      <c r="H95" s="169">
        <f t="shared" si="2"/>
        <v>177.65136</v>
      </c>
    </row>
    <row r="96" spans="1:8" ht="21" customHeight="1">
      <c r="A96" s="47"/>
      <c r="B96" s="148" t="s">
        <v>209</v>
      </c>
      <c r="C96" s="60">
        <v>957</v>
      </c>
      <c r="D96" s="22" t="s">
        <v>42</v>
      </c>
      <c r="E96" s="22" t="s">
        <v>203</v>
      </c>
      <c r="F96" s="22" t="s">
        <v>207</v>
      </c>
      <c r="G96" s="60">
        <v>410</v>
      </c>
      <c r="H96" s="169">
        <f t="shared" si="2"/>
        <v>177.65136</v>
      </c>
    </row>
    <row r="97" spans="1:8" ht="66" customHeight="1">
      <c r="A97" s="47"/>
      <c r="B97" s="148" t="s">
        <v>210</v>
      </c>
      <c r="C97" s="60">
        <v>957</v>
      </c>
      <c r="D97" s="22" t="s">
        <v>42</v>
      </c>
      <c r="E97" s="22" t="s">
        <v>203</v>
      </c>
      <c r="F97" s="22" t="s">
        <v>207</v>
      </c>
      <c r="G97" s="60">
        <v>414</v>
      </c>
      <c r="H97" s="169">
        <f t="shared" si="2"/>
        <v>177.65136</v>
      </c>
    </row>
    <row r="98" spans="1:8" ht="21" customHeight="1">
      <c r="A98" s="47"/>
      <c r="B98" s="150" t="s">
        <v>117</v>
      </c>
      <c r="C98" s="60">
        <v>957</v>
      </c>
      <c r="D98" s="22" t="s">
        <v>42</v>
      </c>
      <c r="E98" s="22" t="s">
        <v>203</v>
      </c>
      <c r="F98" s="22" t="s">
        <v>207</v>
      </c>
      <c r="G98" s="60">
        <v>414</v>
      </c>
      <c r="H98" s="169">
        <v>177.65136</v>
      </c>
    </row>
    <row r="99" spans="1:8" ht="36.75" customHeight="1">
      <c r="A99" s="40"/>
      <c r="B99" s="41" t="s">
        <v>56</v>
      </c>
      <c r="C99" s="26" t="s">
        <v>11</v>
      </c>
      <c r="D99" s="26" t="s">
        <v>50</v>
      </c>
      <c r="E99" s="26" t="s">
        <v>49</v>
      </c>
      <c r="F99" s="26"/>
      <c r="G99" s="58"/>
      <c r="H99" s="105">
        <f>H100+H165+H185</f>
        <v>41211.39305</v>
      </c>
    </row>
    <row r="100" spans="1:8" ht="24" customHeight="1">
      <c r="A100" s="42"/>
      <c r="B100" s="29" t="s">
        <v>63</v>
      </c>
      <c r="C100" s="14" t="s">
        <v>11</v>
      </c>
      <c r="D100" s="14" t="s">
        <v>50</v>
      </c>
      <c r="E100" s="14" t="s">
        <v>12</v>
      </c>
      <c r="F100" s="14"/>
      <c r="G100" s="52"/>
      <c r="H100" s="103">
        <f>H101+H109+H156</f>
        <v>24995.64637</v>
      </c>
    </row>
    <row r="101" spans="1:8" ht="21" customHeight="1">
      <c r="A101" s="40"/>
      <c r="B101" s="130" t="s">
        <v>33</v>
      </c>
      <c r="C101" s="22" t="s">
        <v>11</v>
      </c>
      <c r="D101" s="22" t="s">
        <v>50</v>
      </c>
      <c r="E101" s="51" t="s">
        <v>12</v>
      </c>
      <c r="F101" s="58" t="s">
        <v>80</v>
      </c>
      <c r="G101" s="57"/>
      <c r="H101" s="106">
        <f>H102</f>
        <v>338.55385</v>
      </c>
    </row>
    <row r="102" spans="1:8" ht="79.5" customHeight="1">
      <c r="A102" s="16"/>
      <c r="B102" s="38" t="s">
        <v>64</v>
      </c>
      <c r="C102" s="14" t="s">
        <v>11</v>
      </c>
      <c r="D102" s="14" t="s">
        <v>50</v>
      </c>
      <c r="E102" s="14" t="s">
        <v>12</v>
      </c>
      <c r="F102" s="14" t="s">
        <v>88</v>
      </c>
      <c r="G102" s="26"/>
      <c r="H102" s="107">
        <f>H103+H107</f>
        <v>338.55385</v>
      </c>
    </row>
    <row r="103" spans="1:8" ht="39.75" customHeight="1">
      <c r="A103" s="16"/>
      <c r="B103" s="32" t="s">
        <v>66</v>
      </c>
      <c r="C103" s="14" t="s">
        <v>11</v>
      </c>
      <c r="D103" s="14" t="s">
        <v>50</v>
      </c>
      <c r="E103" s="14" t="s">
        <v>12</v>
      </c>
      <c r="F103" s="14" t="s">
        <v>88</v>
      </c>
      <c r="G103" s="14" t="s">
        <v>30</v>
      </c>
      <c r="H103" s="100">
        <v>338.45385</v>
      </c>
    </row>
    <row r="104" spans="1:8" ht="46.5" customHeight="1">
      <c r="A104" s="59"/>
      <c r="B104" s="32" t="s">
        <v>113</v>
      </c>
      <c r="C104" s="4" t="s">
        <v>11</v>
      </c>
      <c r="D104" s="4" t="s">
        <v>50</v>
      </c>
      <c r="E104" s="4" t="s">
        <v>12</v>
      </c>
      <c r="F104" s="4" t="s">
        <v>88</v>
      </c>
      <c r="G104" s="4" t="s">
        <v>30</v>
      </c>
      <c r="H104" s="102">
        <f>H105</f>
        <v>338.45385</v>
      </c>
    </row>
    <row r="105" spans="1:8" ht="46.5" customHeight="1">
      <c r="A105" s="61"/>
      <c r="B105" s="49" t="s">
        <v>110</v>
      </c>
      <c r="C105" s="22" t="s">
        <v>11</v>
      </c>
      <c r="D105" s="22" t="s">
        <v>50</v>
      </c>
      <c r="E105" s="22" t="s">
        <v>12</v>
      </c>
      <c r="F105" s="22" t="s">
        <v>88</v>
      </c>
      <c r="G105" s="22" t="s">
        <v>111</v>
      </c>
      <c r="H105" s="103">
        <f>H106</f>
        <v>338.45385</v>
      </c>
    </row>
    <row r="106" spans="1:8" ht="24" customHeight="1">
      <c r="A106" s="62"/>
      <c r="B106" s="151" t="s">
        <v>143</v>
      </c>
      <c r="C106" s="87">
        <v>957</v>
      </c>
      <c r="D106" s="64" t="s">
        <v>50</v>
      </c>
      <c r="E106" s="64" t="s">
        <v>12</v>
      </c>
      <c r="F106" s="64" t="s">
        <v>88</v>
      </c>
      <c r="G106" s="84">
        <v>244</v>
      </c>
      <c r="H106" s="96">
        <v>338.45385</v>
      </c>
    </row>
    <row r="107" spans="1:8" ht="20.25" customHeight="1">
      <c r="A107" s="62"/>
      <c r="B107" s="149" t="s">
        <v>31</v>
      </c>
      <c r="C107" s="87">
        <v>957</v>
      </c>
      <c r="D107" s="64" t="s">
        <v>50</v>
      </c>
      <c r="E107" s="64" t="s">
        <v>12</v>
      </c>
      <c r="F107" s="64" t="s">
        <v>88</v>
      </c>
      <c r="G107" s="60">
        <v>800</v>
      </c>
      <c r="H107" s="103">
        <v>0.1</v>
      </c>
    </row>
    <row r="108" spans="1:8" ht="22.5" customHeight="1">
      <c r="A108" s="62"/>
      <c r="B108" s="152" t="s">
        <v>78</v>
      </c>
      <c r="C108" s="87">
        <v>957</v>
      </c>
      <c r="D108" s="64" t="s">
        <v>50</v>
      </c>
      <c r="E108" s="64" t="s">
        <v>12</v>
      </c>
      <c r="F108" s="64" t="s">
        <v>88</v>
      </c>
      <c r="G108" s="84">
        <v>853</v>
      </c>
      <c r="H108" s="96">
        <v>0.1</v>
      </c>
    </row>
    <row r="109" spans="1:8" ht="68.25" customHeight="1">
      <c r="A109" s="62"/>
      <c r="B109" s="49" t="s">
        <v>124</v>
      </c>
      <c r="C109" s="60">
        <v>957</v>
      </c>
      <c r="D109" s="22" t="s">
        <v>50</v>
      </c>
      <c r="E109" s="22" t="s">
        <v>12</v>
      </c>
      <c r="F109" s="22" t="s">
        <v>125</v>
      </c>
      <c r="G109" s="60"/>
      <c r="H109" s="108">
        <f>H110+H143</f>
        <v>18163.892519999998</v>
      </c>
    </row>
    <row r="110" spans="1:8" ht="62.25" customHeight="1">
      <c r="A110" s="62"/>
      <c r="B110" s="49" t="s">
        <v>126</v>
      </c>
      <c r="C110" s="60">
        <v>957</v>
      </c>
      <c r="D110" s="22" t="s">
        <v>50</v>
      </c>
      <c r="E110" s="22" t="s">
        <v>12</v>
      </c>
      <c r="F110" s="22" t="s">
        <v>127</v>
      </c>
      <c r="G110" s="60"/>
      <c r="H110" s="108">
        <f>H111+H117+H127+H135</f>
        <v>18093.892519999998</v>
      </c>
    </row>
    <row r="111" spans="1:8" ht="65.25" customHeight="1">
      <c r="A111" s="62"/>
      <c r="B111" s="49" t="s">
        <v>128</v>
      </c>
      <c r="C111" s="60">
        <v>957</v>
      </c>
      <c r="D111" s="22" t="s">
        <v>50</v>
      </c>
      <c r="E111" s="22" t="s">
        <v>12</v>
      </c>
      <c r="F111" s="22" t="s">
        <v>129</v>
      </c>
      <c r="G111" s="60"/>
      <c r="H111" s="108">
        <f>H112</f>
        <v>23.9083</v>
      </c>
    </row>
    <row r="112" spans="1:8" ht="77.25" customHeight="1">
      <c r="A112" s="62"/>
      <c r="B112" s="92" t="s">
        <v>130</v>
      </c>
      <c r="C112" s="60">
        <v>957</v>
      </c>
      <c r="D112" s="22" t="s">
        <v>50</v>
      </c>
      <c r="E112" s="22" t="s">
        <v>12</v>
      </c>
      <c r="F112" s="22" t="s">
        <v>131</v>
      </c>
      <c r="G112" s="60"/>
      <c r="H112" s="108">
        <f>H113</f>
        <v>23.9083</v>
      </c>
    </row>
    <row r="113" spans="1:8" ht="50.25" customHeight="1">
      <c r="A113" s="62"/>
      <c r="B113" s="32" t="s">
        <v>113</v>
      </c>
      <c r="C113" s="60">
        <v>957</v>
      </c>
      <c r="D113" s="22" t="s">
        <v>50</v>
      </c>
      <c r="E113" s="22" t="s">
        <v>12</v>
      </c>
      <c r="F113" s="22" t="s">
        <v>131</v>
      </c>
      <c r="G113" s="60">
        <v>200</v>
      </c>
      <c r="H113" s="108">
        <f>H114</f>
        <v>23.9083</v>
      </c>
    </row>
    <row r="114" spans="1:8" ht="51.75" customHeight="1">
      <c r="A114" s="62"/>
      <c r="B114" s="49" t="s">
        <v>110</v>
      </c>
      <c r="C114" s="60">
        <v>957</v>
      </c>
      <c r="D114" s="22" t="s">
        <v>50</v>
      </c>
      <c r="E114" s="22" t="s">
        <v>12</v>
      </c>
      <c r="F114" s="22" t="s">
        <v>131</v>
      </c>
      <c r="G114" s="60">
        <v>240</v>
      </c>
      <c r="H114" s="108">
        <f>H115</f>
        <v>23.9083</v>
      </c>
    </row>
    <row r="115" spans="1:8" ht="25.5" customHeight="1">
      <c r="A115" s="62"/>
      <c r="B115" s="129" t="s">
        <v>143</v>
      </c>
      <c r="C115" s="60">
        <v>957</v>
      </c>
      <c r="D115" s="22" t="s">
        <v>50</v>
      </c>
      <c r="E115" s="22" t="s">
        <v>12</v>
      </c>
      <c r="F115" s="22" t="s">
        <v>131</v>
      </c>
      <c r="G115" s="60">
        <v>244</v>
      </c>
      <c r="H115" s="108">
        <f>H116</f>
        <v>23.9083</v>
      </c>
    </row>
    <row r="116" spans="1:8" ht="21.75" customHeight="1">
      <c r="A116" s="62"/>
      <c r="B116" s="94" t="s">
        <v>117</v>
      </c>
      <c r="C116" s="60">
        <v>957</v>
      </c>
      <c r="D116" s="22" t="s">
        <v>50</v>
      </c>
      <c r="E116" s="22" t="s">
        <v>12</v>
      </c>
      <c r="F116" s="22" t="s">
        <v>131</v>
      </c>
      <c r="G116" s="60">
        <v>244</v>
      </c>
      <c r="H116" s="108">
        <v>23.9083</v>
      </c>
    </row>
    <row r="117" spans="1:8" ht="61.5" customHeight="1">
      <c r="A117" s="62"/>
      <c r="B117" s="49" t="s">
        <v>132</v>
      </c>
      <c r="C117" s="60">
        <v>957</v>
      </c>
      <c r="D117" s="22" t="s">
        <v>50</v>
      </c>
      <c r="E117" s="22" t="s">
        <v>12</v>
      </c>
      <c r="F117" s="22" t="s">
        <v>133</v>
      </c>
      <c r="G117" s="60"/>
      <c r="H117" s="108">
        <f>H118</f>
        <v>16354.52938</v>
      </c>
    </row>
    <row r="118" spans="1:8" ht="81.75" customHeight="1">
      <c r="A118" s="62"/>
      <c r="B118" s="92" t="s">
        <v>130</v>
      </c>
      <c r="C118" s="60">
        <v>957</v>
      </c>
      <c r="D118" s="22" t="s">
        <v>50</v>
      </c>
      <c r="E118" s="22" t="s">
        <v>12</v>
      </c>
      <c r="F118" s="22" t="s">
        <v>134</v>
      </c>
      <c r="G118" s="60"/>
      <c r="H118" s="108">
        <f>H119</f>
        <v>16354.52938</v>
      </c>
    </row>
    <row r="119" spans="1:8" ht="49.5" customHeight="1">
      <c r="A119" s="62"/>
      <c r="B119" s="32" t="s">
        <v>113</v>
      </c>
      <c r="C119" s="60">
        <v>957</v>
      </c>
      <c r="D119" s="22" t="s">
        <v>50</v>
      </c>
      <c r="E119" s="22" t="s">
        <v>12</v>
      </c>
      <c r="F119" s="22" t="s">
        <v>134</v>
      </c>
      <c r="G119" s="60">
        <v>200</v>
      </c>
      <c r="H119" s="108">
        <f>H120</f>
        <v>16354.52938</v>
      </c>
    </row>
    <row r="120" spans="1:8" ht="51.75" customHeight="1">
      <c r="A120" s="62"/>
      <c r="B120" s="49" t="s">
        <v>110</v>
      </c>
      <c r="C120" s="60">
        <v>957</v>
      </c>
      <c r="D120" s="22" t="s">
        <v>50</v>
      </c>
      <c r="E120" s="22" t="s">
        <v>12</v>
      </c>
      <c r="F120" s="22" t="s">
        <v>134</v>
      </c>
      <c r="G120" s="60">
        <v>240</v>
      </c>
      <c r="H120" s="108">
        <f>H125+H121+H123</f>
        <v>16354.52938</v>
      </c>
    </row>
    <row r="121" spans="1:8" ht="22.5" customHeight="1">
      <c r="A121" s="62"/>
      <c r="B121" s="129" t="s">
        <v>143</v>
      </c>
      <c r="C121" s="60">
        <v>957</v>
      </c>
      <c r="D121" s="22" t="s">
        <v>50</v>
      </c>
      <c r="E121" s="22" t="s">
        <v>12</v>
      </c>
      <c r="F121" s="22" t="s">
        <v>134</v>
      </c>
      <c r="G121" s="60">
        <v>244</v>
      </c>
      <c r="H121" s="108">
        <f>H122</f>
        <v>1763.5383</v>
      </c>
    </row>
    <row r="122" spans="1:8" ht="22.5" customHeight="1">
      <c r="A122" s="62"/>
      <c r="B122" s="88" t="s">
        <v>117</v>
      </c>
      <c r="C122" s="60">
        <v>957</v>
      </c>
      <c r="D122" s="22" t="s">
        <v>50</v>
      </c>
      <c r="E122" s="22" t="s">
        <v>12</v>
      </c>
      <c r="F122" s="22" t="s">
        <v>134</v>
      </c>
      <c r="G122" s="60">
        <v>244</v>
      </c>
      <c r="H122" s="108">
        <v>1763.5383</v>
      </c>
    </row>
    <row r="123" spans="1:8" ht="52.5" customHeight="1">
      <c r="A123" s="62"/>
      <c r="B123" s="155" t="s">
        <v>211</v>
      </c>
      <c r="C123" s="60">
        <v>957</v>
      </c>
      <c r="D123" s="22" t="s">
        <v>50</v>
      </c>
      <c r="E123" s="22" t="s">
        <v>12</v>
      </c>
      <c r="F123" s="22" t="s">
        <v>134</v>
      </c>
      <c r="G123" s="60">
        <v>243</v>
      </c>
      <c r="H123" s="108">
        <f>H124</f>
        <v>11690.99108</v>
      </c>
    </row>
    <row r="124" spans="1:8" ht="22.5" customHeight="1">
      <c r="A124" s="62"/>
      <c r="B124" s="94" t="s">
        <v>117</v>
      </c>
      <c r="C124" s="60">
        <v>957</v>
      </c>
      <c r="D124" s="22" t="s">
        <v>50</v>
      </c>
      <c r="E124" s="22" t="s">
        <v>12</v>
      </c>
      <c r="F124" s="22" t="s">
        <v>134</v>
      </c>
      <c r="G124" s="60">
        <v>243</v>
      </c>
      <c r="H124" s="108">
        <v>11690.99108</v>
      </c>
    </row>
    <row r="125" spans="1:8" ht="23.25" customHeight="1">
      <c r="A125" s="62"/>
      <c r="B125" s="129" t="s">
        <v>179</v>
      </c>
      <c r="C125" s="60">
        <v>957</v>
      </c>
      <c r="D125" s="22" t="s">
        <v>50</v>
      </c>
      <c r="E125" s="22" t="s">
        <v>12</v>
      </c>
      <c r="F125" s="22" t="s">
        <v>134</v>
      </c>
      <c r="G125" s="60">
        <v>247</v>
      </c>
      <c r="H125" s="108">
        <f>H126</f>
        <v>2900</v>
      </c>
    </row>
    <row r="126" spans="1:8" ht="23.25" customHeight="1">
      <c r="A126" s="62"/>
      <c r="B126" s="88" t="s">
        <v>117</v>
      </c>
      <c r="C126" s="60">
        <v>957</v>
      </c>
      <c r="D126" s="22" t="s">
        <v>50</v>
      </c>
      <c r="E126" s="22" t="s">
        <v>12</v>
      </c>
      <c r="F126" s="22" t="s">
        <v>134</v>
      </c>
      <c r="G126" s="60">
        <v>247</v>
      </c>
      <c r="H126" s="108">
        <v>2900</v>
      </c>
    </row>
    <row r="127" spans="1:8" ht="69" customHeight="1">
      <c r="A127" s="62"/>
      <c r="B127" s="49" t="s">
        <v>135</v>
      </c>
      <c r="C127" s="60">
        <v>957</v>
      </c>
      <c r="D127" s="22" t="s">
        <v>50</v>
      </c>
      <c r="E127" s="22" t="s">
        <v>12</v>
      </c>
      <c r="F127" s="22" t="s">
        <v>136</v>
      </c>
      <c r="G127" s="60"/>
      <c r="H127" s="108">
        <f>H128</f>
        <v>973</v>
      </c>
    </row>
    <row r="128" spans="1:8" ht="84" customHeight="1">
      <c r="A128" s="62"/>
      <c r="B128" s="92" t="s">
        <v>130</v>
      </c>
      <c r="C128" s="60">
        <v>957</v>
      </c>
      <c r="D128" s="22" t="s">
        <v>50</v>
      </c>
      <c r="E128" s="22" t="s">
        <v>12</v>
      </c>
      <c r="F128" s="22" t="s">
        <v>137</v>
      </c>
      <c r="G128" s="60"/>
      <c r="H128" s="108">
        <f>H129</f>
        <v>973</v>
      </c>
    </row>
    <row r="129" spans="1:8" ht="48.75" customHeight="1">
      <c r="A129" s="62"/>
      <c r="B129" s="32" t="s">
        <v>113</v>
      </c>
      <c r="C129" s="60">
        <v>957</v>
      </c>
      <c r="D129" s="22" t="s">
        <v>50</v>
      </c>
      <c r="E129" s="22" t="s">
        <v>12</v>
      </c>
      <c r="F129" s="22" t="s">
        <v>137</v>
      </c>
      <c r="G129" s="60">
        <v>200</v>
      </c>
      <c r="H129" s="108">
        <f>H130</f>
        <v>973</v>
      </c>
    </row>
    <row r="130" spans="1:8" ht="48" customHeight="1">
      <c r="A130" s="62"/>
      <c r="B130" s="49" t="s">
        <v>110</v>
      </c>
      <c r="C130" s="60">
        <v>957</v>
      </c>
      <c r="D130" s="22" t="s">
        <v>50</v>
      </c>
      <c r="E130" s="22" t="s">
        <v>12</v>
      </c>
      <c r="F130" s="22" t="s">
        <v>137</v>
      </c>
      <c r="G130" s="60">
        <v>240</v>
      </c>
      <c r="H130" s="108">
        <f>H131+H133</f>
        <v>973</v>
      </c>
    </row>
    <row r="131" spans="1:8" ht="23.25" customHeight="1">
      <c r="A131" s="62"/>
      <c r="B131" s="129" t="s">
        <v>143</v>
      </c>
      <c r="C131" s="60">
        <v>957</v>
      </c>
      <c r="D131" s="22" t="s">
        <v>50</v>
      </c>
      <c r="E131" s="22" t="s">
        <v>12</v>
      </c>
      <c r="F131" s="22" t="s">
        <v>134</v>
      </c>
      <c r="G131" s="60">
        <v>244</v>
      </c>
      <c r="H131" s="108">
        <f>H132</f>
        <v>930</v>
      </c>
    </row>
    <row r="132" spans="1:8" ht="22.5" customHeight="1">
      <c r="A132" s="62"/>
      <c r="B132" s="94" t="s">
        <v>117</v>
      </c>
      <c r="C132" s="60">
        <v>957</v>
      </c>
      <c r="D132" s="22" t="s">
        <v>50</v>
      </c>
      <c r="E132" s="22" t="s">
        <v>12</v>
      </c>
      <c r="F132" s="22" t="s">
        <v>137</v>
      </c>
      <c r="G132" s="60">
        <v>244</v>
      </c>
      <c r="H132" s="108">
        <v>930</v>
      </c>
    </row>
    <row r="133" spans="1:8" ht="22.5" customHeight="1">
      <c r="A133" s="62"/>
      <c r="B133" s="129" t="s">
        <v>179</v>
      </c>
      <c r="C133" s="60">
        <v>957</v>
      </c>
      <c r="D133" s="22" t="s">
        <v>50</v>
      </c>
      <c r="E133" s="22" t="s">
        <v>12</v>
      </c>
      <c r="F133" s="22" t="s">
        <v>137</v>
      </c>
      <c r="G133" s="60">
        <v>247</v>
      </c>
      <c r="H133" s="108">
        <f>H134</f>
        <v>43</v>
      </c>
    </row>
    <row r="134" spans="1:8" ht="22.5" customHeight="1">
      <c r="A134" s="62"/>
      <c r="B134" s="88" t="s">
        <v>117</v>
      </c>
      <c r="C134" s="60">
        <v>957</v>
      </c>
      <c r="D134" s="22" t="s">
        <v>50</v>
      </c>
      <c r="E134" s="22" t="s">
        <v>12</v>
      </c>
      <c r="F134" s="22" t="s">
        <v>137</v>
      </c>
      <c r="G134" s="60">
        <v>247</v>
      </c>
      <c r="H134" s="108">
        <v>43</v>
      </c>
    </row>
    <row r="135" spans="1:8" ht="65.25" customHeight="1">
      <c r="A135" s="62"/>
      <c r="B135" s="49" t="s">
        <v>138</v>
      </c>
      <c r="C135" s="60">
        <v>957</v>
      </c>
      <c r="D135" s="22" t="s">
        <v>50</v>
      </c>
      <c r="E135" s="22" t="s">
        <v>12</v>
      </c>
      <c r="F135" s="22" t="s">
        <v>139</v>
      </c>
      <c r="G135" s="60"/>
      <c r="H135" s="108">
        <f>H136</f>
        <v>742.45484</v>
      </c>
    </row>
    <row r="136" spans="1:8" ht="87" customHeight="1">
      <c r="A136" s="62"/>
      <c r="B136" s="92" t="s">
        <v>130</v>
      </c>
      <c r="C136" s="60">
        <v>957</v>
      </c>
      <c r="D136" s="22" t="s">
        <v>50</v>
      </c>
      <c r="E136" s="22" t="s">
        <v>12</v>
      </c>
      <c r="F136" s="22" t="s">
        <v>140</v>
      </c>
      <c r="G136" s="60"/>
      <c r="H136" s="108">
        <f>H137</f>
        <v>742.45484</v>
      </c>
    </row>
    <row r="137" spans="1:8" ht="45" customHeight="1">
      <c r="A137" s="62"/>
      <c r="B137" s="32" t="s">
        <v>113</v>
      </c>
      <c r="C137" s="60">
        <v>957</v>
      </c>
      <c r="D137" s="22" t="s">
        <v>50</v>
      </c>
      <c r="E137" s="22" t="s">
        <v>12</v>
      </c>
      <c r="F137" s="22" t="s">
        <v>140</v>
      </c>
      <c r="G137" s="60">
        <v>200</v>
      </c>
      <c r="H137" s="108">
        <f>H138</f>
        <v>742.45484</v>
      </c>
    </row>
    <row r="138" spans="1:8" ht="48.75" customHeight="1">
      <c r="A138" s="62"/>
      <c r="B138" s="49" t="s">
        <v>110</v>
      </c>
      <c r="C138" s="60">
        <v>957</v>
      </c>
      <c r="D138" s="22" t="s">
        <v>50</v>
      </c>
      <c r="E138" s="22" t="s">
        <v>12</v>
      </c>
      <c r="F138" s="22" t="s">
        <v>140</v>
      </c>
      <c r="G138" s="60">
        <v>240</v>
      </c>
      <c r="H138" s="108">
        <f>H141+H139</f>
        <v>742.45484</v>
      </c>
    </row>
    <row r="139" spans="1:8" ht="51.75" customHeight="1">
      <c r="A139" s="62"/>
      <c r="B139" s="155" t="s">
        <v>211</v>
      </c>
      <c r="C139" s="60">
        <v>957</v>
      </c>
      <c r="D139" s="22" t="s">
        <v>50</v>
      </c>
      <c r="E139" s="22" t="s">
        <v>12</v>
      </c>
      <c r="F139" s="22" t="s">
        <v>140</v>
      </c>
      <c r="G139" s="60">
        <v>243</v>
      </c>
      <c r="H139" s="108">
        <f>H140</f>
        <v>531.45484</v>
      </c>
    </row>
    <row r="140" spans="1:8" ht="21" customHeight="1">
      <c r="A140" s="62"/>
      <c r="B140" s="94" t="s">
        <v>117</v>
      </c>
      <c r="C140" s="60">
        <v>957</v>
      </c>
      <c r="D140" s="22" t="s">
        <v>50</v>
      </c>
      <c r="E140" s="22" t="s">
        <v>12</v>
      </c>
      <c r="F140" s="22" t="s">
        <v>140</v>
      </c>
      <c r="G140" s="60">
        <v>243</v>
      </c>
      <c r="H140" s="108">
        <v>531.45484</v>
      </c>
    </row>
    <row r="141" spans="1:8" ht="25.5" customHeight="1">
      <c r="A141" s="62"/>
      <c r="B141" s="129" t="s">
        <v>143</v>
      </c>
      <c r="C141" s="60">
        <v>957</v>
      </c>
      <c r="D141" s="22" t="s">
        <v>50</v>
      </c>
      <c r="E141" s="22" t="s">
        <v>12</v>
      </c>
      <c r="F141" s="22" t="s">
        <v>140</v>
      </c>
      <c r="G141" s="60">
        <v>244</v>
      </c>
      <c r="H141" s="108">
        <f>H142</f>
        <v>211</v>
      </c>
    </row>
    <row r="142" spans="1:8" ht="21.75" customHeight="1">
      <c r="A142" s="62"/>
      <c r="B142" s="94" t="s">
        <v>117</v>
      </c>
      <c r="C142" s="60">
        <v>957</v>
      </c>
      <c r="D142" s="22" t="s">
        <v>50</v>
      </c>
      <c r="E142" s="22" t="s">
        <v>12</v>
      </c>
      <c r="F142" s="22" t="s">
        <v>140</v>
      </c>
      <c r="G142" s="60">
        <v>244</v>
      </c>
      <c r="H142" s="108">
        <v>211</v>
      </c>
    </row>
    <row r="143" spans="1:8" ht="64.5" customHeight="1">
      <c r="A143" s="74"/>
      <c r="B143" s="49" t="s">
        <v>148</v>
      </c>
      <c r="C143" s="60">
        <v>957</v>
      </c>
      <c r="D143" s="22" t="s">
        <v>50</v>
      </c>
      <c r="E143" s="22" t="s">
        <v>12</v>
      </c>
      <c r="F143" s="22" t="s">
        <v>149</v>
      </c>
      <c r="G143" s="60"/>
      <c r="H143" s="108">
        <f>H144+H150</f>
        <v>70</v>
      </c>
    </row>
    <row r="144" spans="1:8" ht="62.25" customHeight="1">
      <c r="A144" s="74"/>
      <c r="B144" s="115" t="s">
        <v>138</v>
      </c>
      <c r="C144" s="60">
        <v>957</v>
      </c>
      <c r="D144" s="22" t="s">
        <v>50</v>
      </c>
      <c r="E144" s="22" t="s">
        <v>12</v>
      </c>
      <c r="F144" s="22" t="s">
        <v>150</v>
      </c>
      <c r="G144" s="60"/>
      <c r="H144" s="108">
        <f>H145</f>
        <v>60</v>
      </c>
    </row>
    <row r="145" spans="1:8" ht="87.75" customHeight="1">
      <c r="A145" s="74"/>
      <c r="B145" s="92" t="s">
        <v>130</v>
      </c>
      <c r="C145" s="60">
        <v>957</v>
      </c>
      <c r="D145" s="22" t="s">
        <v>50</v>
      </c>
      <c r="E145" s="22" t="s">
        <v>12</v>
      </c>
      <c r="F145" s="22" t="s">
        <v>151</v>
      </c>
      <c r="G145" s="60"/>
      <c r="H145" s="108">
        <f>H146</f>
        <v>60</v>
      </c>
    </row>
    <row r="146" spans="1:8" ht="48" customHeight="1">
      <c r="A146" s="74"/>
      <c r="B146" s="32" t="s">
        <v>113</v>
      </c>
      <c r="C146" s="60">
        <v>957</v>
      </c>
      <c r="D146" s="22" t="s">
        <v>50</v>
      </c>
      <c r="E146" s="22" t="s">
        <v>12</v>
      </c>
      <c r="F146" s="22" t="s">
        <v>151</v>
      </c>
      <c r="G146" s="60">
        <v>200</v>
      </c>
      <c r="H146" s="108">
        <f>H147</f>
        <v>60</v>
      </c>
    </row>
    <row r="147" spans="1:8" ht="54.75" customHeight="1">
      <c r="A147" s="74"/>
      <c r="B147" s="49" t="s">
        <v>110</v>
      </c>
      <c r="C147" s="60">
        <v>957</v>
      </c>
      <c r="D147" s="22" t="s">
        <v>50</v>
      </c>
      <c r="E147" s="22" t="s">
        <v>12</v>
      </c>
      <c r="F147" s="22" t="s">
        <v>151</v>
      </c>
      <c r="G147" s="60">
        <v>240</v>
      </c>
      <c r="H147" s="108">
        <f>H148</f>
        <v>60</v>
      </c>
    </row>
    <row r="148" spans="1:8" ht="24" customHeight="1">
      <c r="A148" s="74"/>
      <c r="B148" s="129" t="s">
        <v>143</v>
      </c>
      <c r="C148" s="60">
        <v>957</v>
      </c>
      <c r="D148" s="22" t="s">
        <v>50</v>
      </c>
      <c r="E148" s="22" t="s">
        <v>12</v>
      </c>
      <c r="F148" s="22" t="s">
        <v>151</v>
      </c>
      <c r="G148" s="60">
        <v>244</v>
      </c>
      <c r="H148" s="108">
        <f>H149</f>
        <v>60</v>
      </c>
    </row>
    <row r="149" spans="1:8" ht="24" customHeight="1">
      <c r="A149" s="74"/>
      <c r="B149" s="94" t="s">
        <v>117</v>
      </c>
      <c r="C149" s="60">
        <v>957</v>
      </c>
      <c r="D149" s="22" t="s">
        <v>50</v>
      </c>
      <c r="E149" s="22" t="s">
        <v>12</v>
      </c>
      <c r="F149" s="22" t="s">
        <v>151</v>
      </c>
      <c r="G149" s="60">
        <v>244</v>
      </c>
      <c r="H149" s="108">
        <v>60</v>
      </c>
    </row>
    <row r="150" spans="1:8" ht="45.75" customHeight="1">
      <c r="A150" s="74"/>
      <c r="B150" s="116" t="s">
        <v>152</v>
      </c>
      <c r="C150" s="60">
        <v>957</v>
      </c>
      <c r="D150" s="22" t="s">
        <v>50</v>
      </c>
      <c r="E150" s="22" t="s">
        <v>12</v>
      </c>
      <c r="F150" s="22" t="s">
        <v>153</v>
      </c>
      <c r="G150" s="60"/>
      <c r="H150" s="108">
        <f>H151</f>
        <v>10</v>
      </c>
    </row>
    <row r="151" spans="1:8" ht="85.5" customHeight="1">
      <c r="A151" s="74"/>
      <c r="B151" s="92" t="s">
        <v>130</v>
      </c>
      <c r="C151" s="60">
        <v>957</v>
      </c>
      <c r="D151" s="22" t="s">
        <v>50</v>
      </c>
      <c r="E151" s="22" t="s">
        <v>12</v>
      </c>
      <c r="F151" s="22" t="s">
        <v>154</v>
      </c>
      <c r="G151" s="60"/>
      <c r="H151" s="108">
        <f>H152</f>
        <v>10</v>
      </c>
    </row>
    <row r="152" spans="1:8" ht="52.5" customHeight="1">
      <c r="A152" s="74"/>
      <c r="B152" s="32" t="s">
        <v>113</v>
      </c>
      <c r="C152" s="60">
        <v>957</v>
      </c>
      <c r="D152" s="22" t="s">
        <v>50</v>
      </c>
      <c r="E152" s="22" t="s">
        <v>12</v>
      </c>
      <c r="F152" s="22" t="s">
        <v>154</v>
      </c>
      <c r="G152" s="60">
        <v>200</v>
      </c>
      <c r="H152" s="108">
        <f>H153</f>
        <v>10</v>
      </c>
    </row>
    <row r="153" spans="1:8" ht="50.25" customHeight="1">
      <c r="A153" s="74"/>
      <c r="B153" s="49" t="s">
        <v>110</v>
      </c>
      <c r="C153" s="60">
        <v>957</v>
      </c>
      <c r="D153" s="22" t="s">
        <v>50</v>
      </c>
      <c r="E153" s="22" t="s">
        <v>12</v>
      </c>
      <c r="F153" s="22" t="s">
        <v>154</v>
      </c>
      <c r="G153" s="60">
        <v>240</v>
      </c>
      <c r="H153" s="108">
        <f>H154</f>
        <v>10</v>
      </c>
    </row>
    <row r="154" spans="1:8" ht="19.5" customHeight="1">
      <c r="A154" s="74"/>
      <c r="B154" s="93" t="s">
        <v>143</v>
      </c>
      <c r="C154" s="60">
        <v>957</v>
      </c>
      <c r="D154" s="22" t="s">
        <v>50</v>
      </c>
      <c r="E154" s="22" t="s">
        <v>12</v>
      </c>
      <c r="F154" s="22" t="s">
        <v>154</v>
      </c>
      <c r="G154" s="60">
        <v>244</v>
      </c>
      <c r="H154" s="108">
        <f>H155</f>
        <v>10</v>
      </c>
    </row>
    <row r="155" spans="1:8" ht="24" customHeight="1">
      <c r="A155" s="74"/>
      <c r="B155" s="88" t="s">
        <v>117</v>
      </c>
      <c r="C155" s="60">
        <v>957</v>
      </c>
      <c r="D155" s="22" t="s">
        <v>50</v>
      </c>
      <c r="E155" s="22" t="s">
        <v>12</v>
      </c>
      <c r="F155" s="22" t="s">
        <v>154</v>
      </c>
      <c r="G155" s="60">
        <v>244</v>
      </c>
      <c r="H155" s="108">
        <v>10</v>
      </c>
    </row>
    <row r="156" spans="1:8" ht="80.25" customHeight="1">
      <c r="A156" s="74"/>
      <c r="B156" s="49" t="s">
        <v>221</v>
      </c>
      <c r="C156" s="60">
        <v>957</v>
      </c>
      <c r="D156" s="22" t="s">
        <v>50</v>
      </c>
      <c r="E156" s="22" t="s">
        <v>12</v>
      </c>
      <c r="F156" s="22" t="s">
        <v>222</v>
      </c>
      <c r="G156" s="60"/>
      <c r="H156" s="108">
        <f>H157</f>
        <v>6493.2</v>
      </c>
    </row>
    <row r="157" spans="1:8" ht="59.25" customHeight="1">
      <c r="A157" s="74"/>
      <c r="B157" s="49" t="s">
        <v>223</v>
      </c>
      <c r="C157" s="60">
        <v>957</v>
      </c>
      <c r="D157" s="22" t="s">
        <v>50</v>
      </c>
      <c r="E157" s="22" t="s">
        <v>12</v>
      </c>
      <c r="F157" s="22" t="s">
        <v>224</v>
      </c>
      <c r="G157" s="60"/>
      <c r="H157" s="108">
        <f>H158</f>
        <v>6493.2</v>
      </c>
    </row>
    <row r="158" spans="1:8" ht="63.75" customHeight="1">
      <c r="A158" s="74"/>
      <c r="B158" s="49" t="s">
        <v>225</v>
      </c>
      <c r="C158" s="60">
        <v>957</v>
      </c>
      <c r="D158" s="22" t="s">
        <v>50</v>
      </c>
      <c r="E158" s="22" t="s">
        <v>12</v>
      </c>
      <c r="F158" s="22" t="s">
        <v>226</v>
      </c>
      <c r="G158" s="60"/>
      <c r="H158" s="108">
        <f>H159</f>
        <v>6493.2</v>
      </c>
    </row>
    <row r="159" spans="1:8" ht="50.25" customHeight="1">
      <c r="A159" s="74"/>
      <c r="B159" s="49" t="s">
        <v>208</v>
      </c>
      <c r="C159" s="60">
        <v>957</v>
      </c>
      <c r="D159" s="22" t="s">
        <v>50</v>
      </c>
      <c r="E159" s="22" t="s">
        <v>12</v>
      </c>
      <c r="F159" s="22" t="s">
        <v>226</v>
      </c>
      <c r="G159" s="60">
        <v>400</v>
      </c>
      <c r="H159" s="108">
        <f>H160</f>
        <v>6493.2</v>
      </c>
    </row>
    <row r="160" spans="1:8" ht="24" customHeight="1">
      <c r="A160" s="74"/>
      <c r="B160" s="49" t="s">
        <v>227</v>
      </c>
      <c r="C160" s="60">
        <v>957</v>
      </c>
      <c r="D160" s="22" t="s">
        <v>50</v>
      </c>
      <c r="E160" s="22" t="s">
        <v>12</v>
      </c>
      <c r="F160" s="22" t="s">
        <v>226</v>
      </c>
      <c r="G160" s="60">
        <v>410</v>
      </c>
      <c r="H160" s="108">
        <f>H161</f>
        <v>6493.2</v>
      </c>
    </row>
    <row r="161" spans="1:8" ht="63.75" customHeight="1">
      <c r="A161" s="74"/>
      <c r="B161" s="49" t="s">
        <v>228</v>
      </c>
      <c r="C161" s="60">
        <v>957</v>
      </c>
      <c r="D161" s="22" t="s">
        <v>50</v>
      </c>
      <c r="E161" s="22" t="s">
        <v>12</v>
      </c>
      <c r="F161" s="22" t="s">
        <v>226</v>
      </c>
      <c r="G161" s="60">
        <v>412</v>
      </c>
      <c r="H161" s="108">
        <f>H162+H164+H163</f>
        <v>6493.2</v>
      </c>
    </row>
    <row r="162" spans="1:8" ht="18.75" customHeight="1">
      <c r="A162" s="74"/>
      <c r="B162" s="88" t="s">
        <v>174</v>
      </c>
      <c r="C162" s="60">
        <v>957</v>
      </c>
      <c r="D162" s="22" t="s">
        <v>50</v>
      </c>
      <c r="E162" s="22" t="s">
        <v>12</v>
      </c>
      <c r="F162" s="22" t="s">
        <v>226</v>
      </c>
      <c r="G162" s="60">
        <v>412</v>
      </c>
      <c r="H162" s="108">
        <v>6486.7068</v>
      </c>
    </row>
    <row r="163" spans="1:8" ht="18.75" customHeight="1">
      <c r="A163" s="74"/>
      <c r="B163" s="88" t="s">
        <v>117</v>
      </c>
      <c r="C163" s="60">
        <v>957</v>
      </c>
      <c r="D163" s="22" t="s">
        <v>50</v>
      </c>
      <c r="E163" s="22" t="s">
        <v>12</v>
      </c>
      <c r="F163" s="22" t="s">
        <v>226</v>
      </c>
      <c r="G163" s="60">
        <v>412</v>
      </c>
      <c r="H163" s="108">
        <v>2.91645</v>
      </c>
    </row>
    <row r="164" spans="1:8" ht="19.5" customHeight="1">
      <c r="A164" s="74"/>
      <c r="B164" s="88" t="s">
        <v>117</v>
      </c>
      <c r="C164" s="60">
        <v>957</v>
      </c>
      <c r="D164" s="22" t="s">
        <v>50</v>
      </c>
      <c r="E164" s="22" t="s">
        <v>12</v>
      </c>
      <c r="F164" s="22" t="s">
        <v>229</v>
      </c>
      <c r="G164" s="60">
        <v>412</v>
      </c>
      <c r="H164" s="108">
        <v>3.57675</v>
      </c>
    </row>
    <row r="165" spans="1:8" ht="24" customHeight="1">
      <c r="A165" s="74"/>
      <c r="B165" s="45" t="s">
        <v>20</v>
      </c>
      <c r="C165" s="22" t="s">
        <v>11</v>
      </c>
      <c r="D165" s="22" t="s">
        <v>50</v>
      </c>
      <c r="E165" s="22" t="s">
        <v>17</v>
      </c>
      <c r="F165" s="22"/>
      <c r="G165" s="22"/>
      <c r="H165" s="103">
        <f>H166+H175</f>
        <v>3288.3968999999997</v>
      </c>
    </row>
    <row r="166" spans="1:8" ht="23.25" customHeight="1">
      <c r="A166" s="74"/>
      <c r="B166" s="31" t="s">
        <v>33</v>
      </c>
      <c r="C166" s="78" t="s">
        <v>11</v>
      </c>
      <c r="D166" s="78" t="s">
        <v>50</v>
      </c>
      <c r="E166" s="78" t="s">
        <v>17</v>
      </c>
      <c r="F166" s="78" t="s">
        <v>80</v>
      </c>
      <c r="G166" s="78"/>
      <c r="H166" s="104">
        <f>H167</f>
        <v>969.63</v>
      </c>
    </row>
    <row r="167" spans="1:8" ht="34.5" customHeight="1">
      <c r="A167" s="62"/>
      <c r="B167" s="49" t="s">
        <v>51</v>
      </c>
      <c r="C167" s="22" t="s">
        <v>11</v>
      </c>
      <c r="D167" s="22" t="s">
        <v>50</v>
      </c>
      <c r="E167" s="22" t="s">
        <v>17</v>
      </c>
      <c r="F167" s="22" t="s">
        <v>89</v>
      </c>
      <c r="G167" s="22"/>
      <c r="H167" s="103">
        <f>H168+H172</f>
        <v>969.63</v>
      </c>
    </row>
    <row r="168" spans="1:8" ht="50.25" customHeight="1">
      <c r="A168" s="61"/>
      <c r="B168" s="32" t="s">
        <v>113</v>
      </c>
      <c r="C168" s="26" t="s">
        <v>11</v>
      </c>
      <c r="D168" s="26" t="s">
        <v>50</v>
      </c>
      <c r="E168" s="26" t="s">
        <v>17</v>
      </c>
      <c r="F168" s="75" t="s">
        <v>89</v>
      </c>
      <c r="G168" s="26" t="s">
        <v>30</v>
      </c>
      <c r="H168" s="107">
        <f>H169</f>
        <v>969.3</v>
      </c>
    </row>
    <row r="169" spans="1:8" ht="47.25" customHeight="1">
      <c r="A169" s="66"/>
      <c r="B169" s="116" t="s">
        <v>110</v>
      </c>
      <c r="C169" s="26" t="s">
        <v>11</v>
      </c>
      <c r="D169" s="26" t="s">
        <v>50</v>
      </c>
      <c r="E169" s="26" t="s">
        <v>17</v>
      </c>
      <c r="F169" s="75" t="s">
        <v>89</v>
      </c>
      <c r="G169" s="83" t="s">
        <v>111</v>
      </c>
      <c r="H169" s="107">
        <f>H170+H171</f>
        <v>969.3</v>
      </c>
    </row>
    <row r="170" spans="1:8" ht="21.75" customHeight="1">
      <c r="A170" s="95"/>
      <c r="B170" s="126" t="s">
        <v>143</v>
      </c>
      <c r="C170" s="89">
        <v>957</v>
      </c>
      <c r="D170" s="4" t="s">
        <v>50</v>
      </c>
      <c r="E170" s="90" t="s">
        <v>17</v>
      </c>
      <c r="F170" s="64" t="s">
        <v>89</v>
      </c>
      <c r="G170" s="87">
        <v>244</v>
      </c>
      <c r="H170" s="104">
        <v>46.3</v>
      </c>
    </row>
    <row r="171" spans="1:8" ht="26.25" customHeight="1">
      <c r="A171" s="95"/>
      <c r="B171" s="163" t="s">
        <v>179</v>
      </c>
      <c r="C171" s="89">
        <v>957</v>
      </c>
      <c r="D171" s="4" t="s">
        <v>50</v>
      </c>
      <c r="E171" s="90" t="s">
        <v>17</v>
      </c>
      <c r="F171" s="64" t="s">
        <v>89</v>
      </c>
      <c r="G171" s="87">
        <v>247</v>
      </c>
      <c r="H171" s="164">
        <v>923</v>
      </c>
    </row>
    <row r="172" spans="1:8" ht="25.5" customHeight="1">
      <c r="A172" s="62"/>
      <c r="B172" s="32" t="s">
        <v>31</v>
      </c>
      <c r="C172" s="89">
        <v>957</v>
      </c>
      <c r="D172" s="4" t="s">
        <v>50</v>
      </c>
      <c r="E172" s="90" t="s">
        <v>17</v>
      </c>
      <c r="F172" s="64" t="s">
        <v>89</v>
      </c>
      <c r="G172" s="87">
        <v>800</v>
      </c>
      <c r="H172" s="108">
        <f>H173</f>
        <v>0.33</v>
      </c>
    </row>
    <row r="173" spans="1:8" ht="19.5" customHeight="1">
      <c r="A173" s="62"/>
      <c r="B173" s="30" t="s">
        <v>72</v>
      </c>
      <c r="C173" s="89">
        <v>957</v>
      </c>
      <c r="D173" s="4" t="s">
        <v>50</v>
      </c>
      <c r="E173" s="90" t="s">
        <v>17</v>
      </c>
      <c r="F173" s="64" t="s">
        <v>89</v>
      </c>
      <c r="G173" s="87">
        <v>850</v>
      </c>
      <c r="H173" s="109">
        <f>H174</f>
        <v>0.33</v>
      </c>
    </row>
    <row r="174" spans="1:8" ht="26.25" customHeight="1">
      <c r="A174" s="62"/>
      <c r="B174" s="127" t="s">
        <v>76</v>
      </c>
      <c r="C174" s="60">
        <v>957</v>
      </c>
      <c r="D174" s="22" t="s">
        <v>50</v>
      </c>
      <c r="E174" s="22" t="s">
        <v>17</v>
      </c>
      <c r="F174" s="64" t="s">
        <v>89</v>
      </c>
      <c r="G174" s="87">
        <v>853</v>
      </c>
      <c r="H174" s="109">
        <v>0.33</v>
      </c>
    </row>
    <row r="175" spans="1:8" ht="94.5" customHeight="1">
      <c r="A175" s="62"/>
      <c r="B175" s="49" t="s">
        <v>175</v>
      </c>
      <c r="C175" s="60">
        <v>957</v>
      </c>
      <c r="D175" s="22" t="s">
        <v>50</v>
      </c>
      <c r="E175" s="22" t="s">
        <v>17</v>
      </c>
      <c r="F175" s="22" t="s">
        <v>118</v>
      </c>
      <c r="G175" s="60"/>
      <c r="H175" s="103">
        <f>H176</f>
        <v>2318.7668999999996</v>
      </c>
    </row>
    <row r="176" spans="1:8" ht="48.75" customHeight="1">
      <c r="A176" s="62"/>
      <c r="B176" s="49" t="s">
        <v>114</v>
      </c>
      <c r="C176" s="60">
        <v>957</v>
      </c>
      <c r="D176" s="22" t="s">
        <v>50</v>
      </c>
      <c r="E176" s="22" t="s">
        <v>17</v>
      </c>
      <c r="F176" s="22" t="s">
        <v>119</v>
      </c>
      <c r="G176" s="60"/>
      <c r="H176" s="103">
        <f aca="true" t="shared" si="3" ref="H176:H181">H177</f>
        <v>2318.7668999999996</v>
      </c>
    </row>
    <row r="177" spans="1:8" ht="37.5" customHeight="1">
      <c r="A177" s="62"/>
      <c r="B177" s="49" t="s">
        <v>116</v>
      </c>
      <c r="C177" s="60">
        <v>957</v>
      </c>
      <c r="D177" s="22" t="s">
        <v>50</v>
      </c>
      <c r="E177" s="22" t="s">
        <v>17</v>
      </c>
      <c r="F177" s="22" t="s">
        <v>120</v>
      </c>
      <c r="G177" s="60"/>
      <c r="H177" s="103">
        <f t="shared" si="3"/>
        <v>2318.7668999999996</v>
      </c>
    </row>
    <row r="178" spans="1:8" ht="110.25" customHeight="1">
      <c r="A178" s="62"/>
      <c r="B178" s="49" t="s">
        <v>176</v>
      </c>
      <c r="C178" s="60">
        <v>957</v>
      </c>
      <c r="D178" s="22" t="s">
        <v>50</v>
      </c>
      <c r="E178" s="22" t="s">
        <v>17</v>
      </c>
      <c r="F178" s="22" t="s">
        <v>155</v>
      </c>
      <c r="G178" s="60"/>
      <c r="H178" s="103">
        <f t="shared" si="3"/>
        <v>2318.7668999999996</v>
      </c>
    </row>
    <row r="179" spans="1:8" ht="45" customHeight="1">
      <c r="A179" s="62"/>
      <c r="B179" s="32" t="s">
        <v>113</v>
      </c>
      <c r="C179" s="60">
        <v>957</v>
      </c>
      <c r="D179" s="22" t="s">
        <v>50</v>
      </c>
      <c r="E179" s="22" t="s">
        <v>17</v>
      </c>
      <c r="F179" s="22" t="s">
        <v>155</v>
      </c>
      <c r="G179" s="60">
        <v>200</v>
      </c>
      <c r="H179" s="103">
        <f t="shared" si="3"/>
        <v>2318.7668999999996</v>
      </c>
    </row>
    <row r="180" spans="1:8" ht="45">
      <c r="A180" s="62"/>
      <c r="B180" s="49" t="s">
        <v>110</v>
      </c>
      <c r="C180" s="60">
        <v>957</v>
      </c>
      <c r="D180" s="22" t="s">
        <v>50</v>
      </c>
      <c r="E180" s="22" t="s">
        <v>17</v>
      </c>
      <c r="F180" s="22" t="s">
        <v>155</v>
      </c>
      <c r="G180" s="60">
        <v>240</v>
      </c>
      <c r="H180" s="103">
        <f t="shared" si="3"/>
        <v>2318.7668999999996</v>
      </c>
    </row>
    <row r="181" spans="1:8" ht="18.75" customHeight="1">
      <c r="A181" s="62"/>
      <c r="B181" s="85" t="s">
        <v>143</v>
      </c>
      <c r="C181" s="60">
        <v>957</v>
      </c>
      <c r="D181" s="22" t="s">
        <v>50</v>
      </c>
      <c r="E181" s="22" t="s">
        <v>17</v>
      </c>
      <c r="F181" s="22" t="s">
        <v>155</v>
      </c>
      <c r="G181" s="60">
        <v>244</v>
      </c>
      <c r="H181" s="103">
        <f t="shared" si="3"/>
        <v>2318.7668999999996</v>
      </c>
    </row>
    <row r="182" spans="1:8" ht="20.25" customHeight="1">
      <c r="A182" s="62"/>
      <c r="B182" s="49" t="s">
        <v>115</v>
      </c>
      <c r="C182" s="60">
        <v>957</v>
      </c>
      <c r="D182" s="22" t="s">
        <v>50</v>
      </c>
      <c r="E182" s="22" t="s">
        <v>17</v>
      </c>
      <c r="F182" s="22" t="s">
        <v>155</v>
      </c>
      <c r="G182" s="60">
        <v>244</v>
      </c>
      <c r="H182" s="103">
        <f>H184+H183</f>
        <v>2318.7668999999996</v>
      </c>
    </row>
    <row r="183" spans="1:8" ht="18" customHeight="1">
      <c r="A183" s="62"/>
      <c r="B183" s="88" t="s">
        <v>174</v>
      </c>
      <c r="C183" s="60">
        <v>957</v>
      </c>
      <c r="D183" s="22" t="s">
        <v>50</v>
      </c>
      <c r="E183" s="22" t="s">
        <v>17</v>
      </c>
      <c r="F183" s="22" t="s">
        <v>155</v>
      </c>
      <c r="G183" s="60">
        <v>244</v>
      </c>
      <c r="H183" s="103">
        <v>2111.36516</v>
      </c>
    </row>
    <row r="184" spans="1:8" ht="21.75" customHeight="1">
      <c r="A184" s="62"/>
      <c r="B184" s="94" t="s">
        <v>117</v>
      </c>
      <c r="C184" s="60">
        <v>957</v>
      </c>
      <c r="D184" s="22" t="s">
        <v>50</v>
      </c>
      <c r="E184" s="22" t="s">
        <v>17</v>
      </c>
      <c r="F184" s="22" t="s">
        <v>155</v>
      </c>
      <c r="G184" s="60">
        <v>244</v>
      </c>
      <c r="H184" s="103">
        <v>207.40174</v>
      </c>
    </row>
    <row r="185" spans="1:8" ht="23.25" customHeight="1">
      <c r="A185" s="62"/>
      <c r="B185" s="41" t="s">
        <v>21</v>
      </c>
      <c r="C185" s="26" t="s">
        <v>11</v>
      </c>
      <c r="D185" s="26" t="s">
        <v>50</v>
      </c>
      <c r="E185" s="26" t="s">
        <v>19</v>
      </c>
      <c r="F185" s="26"/>
      <c r="G185" s="26"/>
      <c r="H185" s="107">
        <f>H186+H196+H215</f>
        <v>12927.349779999999</v>
      </c>
    </row>
    <row r="186" spans="1:8" ht="21" customHeight="1">
      <c r="A186" s="62"/>
      <c r="B186" s="34" t="s">
        <v>52</v>
      </c>
      <c r="C186" s="4" t="s">
        <v>11</v>
      </c>
      <c r="D186" s="4" t="s">
        <v>50</v>
      </c>
      <c r="E186" s="4" t="s">
        <v>19</v>
      </c>
      <c r="F186" s="4" t="s">
        <v>80</v>
      </c>
      <c r="G186" s="4"/>
      <c r="H186" s="102">
        <f>H187+H192</f>
        <v>1590</v>
      </c>
    </row>
    <row r="187" spans="1:8" ht="21" customHeight="1">
      <c r="A187" s="62"/>
      <c r="B187" s="67" t="s">
        <v>26</v>
      </c>
      <c r="C187" s="68" t="s">
        <v>11</v>
      </c>
      <c r="D187" s="68" t="s">
        <v>50</v>
      </c>
      <c r="E187" s="68" t="s">
        <v>19</v>
      </c>
      <c r="F187" s="68" t="s">
        <v>90</v>
      </c>
      <c r="G187" s="68"/>
      <c r="H187" s="110">
        <f>H188</f>
        <v>1128</v>
      </c>
    </row>
    <row r="188" spans="1:8" ht="48.75" customHeight="1">
      <c r="A188" s="62"/>
      <c r="B188" s="30" t="s">
        <v>113</v>
      </c>
      <c r="C188" s="78" t="s">
        <v>11</v>
      </c>
      <c r="D188" s="78" t="s">
        <v>50</v>
      </c>
      <c r="E188" s="78" t="s">
        <v>19</v>
      </c>
      <c r="F188" s="78" t="s">
        <v>90</v>
      </c>
      <c r="G188" s="78" t="s">
        <v>30</v>
      </c>
      <c r="H188" s="104">
        <f>H189</f>
        <v>1128</v>
      </c>
    </row>
    <row r="189" spans="1:8" ht="51" customHeight="1">
      <c r="A189" s="62"/>
      <c r="B189" s="116" t="s">
        <v>110</v>
      </c>
      <c r="C189" s="22" t="s">
        <v>11</v>
      </c>
      <c r="D189" s="22" t="s">
        <v>50</v>
      </c>
      <c r="E189" s="22" t="s">
        <v>19</v>
      </c>
      <c r="F189" s="22" t="s">
        <v>90</v>
      </c>
      <c r="G189" s="22" t="s">
        <v>111</v>
      </c>
      <c r="H189" s="103">
        <f>H190+H191</f>
        <v>1128</v>
      </c>
    </row>
    <row r="190" spans="1:8" ht="24.75" customHeight="1">
      <c r="A190" s="62"/>
      <c r="B190" s="128" t="s">
        <v>143</v>
      </c>
      <c r="C190" s="86">
        <v>957</v>
      </c>
      <c r="D190" s="75" t="s">
        <v>50</v>
      </c>
      <c r="E190" s="75" t="s">
        <v>19</v>
      </c>
      <c r="F190" s="80" t="s">
        <v>90</v>
      </c>
      <c r="G190" s="86">
        <v>244</v>
      </c>
      <c r="H190" s="103">
        <v>406</v>
      </c>
    </row>
    <row r="191" spans="1:8" ht="19.5" customHeight="1">
      <c r="A191" s="62"/>
      <c r="B191" s="128" t="s">
        <v>179</v>
      </c>
      <c r="C191" s="86">
        <v>957</v>
      </c>
      <c r="D191" s="75" t="s">
        <v>50</v>
      </c>
      <c r="E191" s="75" t="s">
        <v>19</v>
      </c>
      <c r="F191" s="80" t="s">
        <v>90</v>
      </c>
      <c r="G191" s="86">
        <v>247</v>
      </c>
      <c r="H191" s="140">
        <v>722</v>
      </c>
    </row>
    <row r="192" spans="1:8" ht="28.5" customHeight="1">
      <c r="A192" s="62"/>
      <c r="B192" s="128" t="s">
        <v>158</v>
      </c>
      <c r="C192" s="22">
        <v>957</v>
      </c>
      <c r="D192" s="22" t="s">
        <v>50</v>
      </c>
      <c r="E192" s="22" t="s">
        <v>19</v>
      </c>
      <c r="F192" s="22" t="s">
        <v>159</v>
      </c>
      <c r="G192" s="22"/>
      <c r="H192" s="103">
        <f>H193</f>
        <v>462</v>
      </c>
    </row>
    <row r="193" spans="1:8" ht="46.5" customHeight="1">
      <c r="A193" s="62"/>
      <c r="B193" s="49" t="s">
        <v>113</v>
      </c>
      <c r="C193" s="22">
        <v>957</v>
      </c>
      <c r="D193" s="22" t="s">
        <v>50</v>
      </c>
      <c r="E193" s="22" t="s">
        <v>19</v>
      </c>
      <c r="F193" s="22" t="s">
        <v>159</v>
      </c>
      <c r="G193" s="22">
        <v>200</v>
      </c>
      <c r="H193" s="103">
        <f>H194</f>
        <v>462</v>
      </c>
    </row>
    <row r="194" spans="1:8" ht="51.75" customHeight="1">
      <c r="A194" s="62"/>
      <c r="B194" s="63" t="s">
        <v>110</v>
      </c>
      <c r="C194" s="22">
        <v>957</v>
      </c>
      <c r="D194" s="22" t="s">
        <v>50</v>
      </c>
      <c r="E194" s="22" t="s">
        <v>19</v>
      </c>
      <c r="F194" s="22" t="s">
        <v>159</v>
      </c>
      <c r="G194" s="22">
        <v>240</v>
      </c>
      <c r="H194" s="103">
        <f>H195</f>
        <v>462</v>
      </c>
    </row>
    <row r="195" spans="1:8" ht="24.75" customHeight="1">
      <c r="A195" s="62"/>
      <c r="B195" s="116" t="s">
        <v>143</v>
      </c>
      <c r="C195" s="22">
        <v>957</v>
      </c>
      <c r="D195" s="22" t="s">
        <v>50</v>
      </c>
      <c r="E195" s="22" t="s">
        <v>19</v>
      </c>
      <c r="F195" s="22" t="s">
        <v>159</v>
      </c>
      <c r="G195" s="22">
        <v>244</v>
      </c>
      <c r="H195" s="103">
        <v>462</v>
      </c>
    </row>
    <row r="196" spans="1:8" ht="50.25" customHeight="1">
      <c r="A196" s="62"/>
      <c r="B196" s="116" t="s">
        <v>189</v>
      </c>
      <c r="C196" s="22" t="s">
        <v>11</v>
      </c>
      <c r="D196" s="22" t="s">
        <v>50</v>
      </c>
      <c r="E196" s="22" t="s">
        <v>19</v>
      </c>
      <c r="F196" s="22" t="s">
        <v>190</v>
      </c>
      <c r="G196" s="22"/>
      <c r="H196" s="103">
        <f>H197</f>
        <v>10566.860219999999</v>
      </c>
    </row>
    <row r="197" spans="1:8" ht="35.25" customHeight="1">
      <c r="A197" s="62"/>
      <c r="B197" s="116" t="s">
        <v>191</v>
      </c>
      <c r="C197" s="22" t="s">
        <v>11</v>
      </c>
      <c r="D197" s="22" t="s">
        <v>50</v>
      </c>
      <c r="E197" s="22" t="s">
        <v>19</v>
      </c>
      <c r="F197" s="22" t="s">
        <v>192</v>
      </c>
      <c r="G197" s="22"/>
      <c r="H197" s="103">
        <f>H198+H209</f>
        <v>10566.860219999999</v>
      </c>
    </row>
    <row r="198" spans="1:8" ht="106.5" customHeight="1">
      <c r="A198" s="62"/>
      <c r="B198" s="116" t="s">
        <v>193</v>
      </c>
      <c r="C198" s="22" t="s">
        <v>11</v>
      </c>
      <c r="D198" s="22" t="s">
        <v>50</v>
      </c>
      <c r="E198" s="22" t="s">
        <v>19</v>
      </c>
      <c r="F198" s="22" t="s">
        <v>194</v>
      </c>
      <c r="G198" s="22"/>
      <c r="H198" s="103">
        <f>H199+H204</f>
        <v>8083.044599999999</v>
      </c>
    </row>
    <row r="199" spans="1:8" ht="72" customHeight="1">
      <c r="A199" s="62"/>
      <c r="B199" s="116" t="s">
        <v>195</v>
      </c>
      <c r="C199" s="22" t="s">
        <v>11</v>
      </c>
      <c r="D199" s="22" t="s">
        <v>50</v>
      </c>
      <c r="E199" s="22" t="s">
        <v>19</v>
      </c>
      <c r="F199" s="22" t="s">
        <v>196</v>
      </c>
      <c r="G199" s="22"/>
      <c r="H199" s="103">
        <f>H200</f>
        <v>6611.61644</v>
      </c>
    </row>
    <row r="200" spans="1:8" ht="47.25" customHeight="1">
      <c r="A200" s="62"/>
      <c r="B200" s="116" t="s">
        <v>113</v>
      </c>
      <c r="C200" s="22" t="s">
        <v>11</v>
      </c>
      <c r="D200" s="22" t="s">
        <v>50</v>
      </c>
      <c r="E200" s="22" t="s">
        <v>19</v>
      </c>
      <c r="F200" s="22" t="s">
        <v>196</v>
      </c>
      <c r="G200" s="22" t="s">
        <v>30</v>
      </c>
      <c r="H200" s="103">
        <f>H201</f>
        <v>6611.61644</v>
      </c>
    </row>
    <row r="201" spans="1:8" ht="53.25" customHeight="1">
      <c r="A201" s="62"/>
      <c r="B201" s="116" t="s">
        <v>110</v>
      </c>
      <c r="C201" s="22" t="s">
        <v>11</v>
      </c>
      <c r="D201" s="22" t="s">
        <v>50</v>
      </c>
      <c r="E201" s="22" t="s">
        <v>19</v>
      </c>
      <c r="F201" s="22" t="s">
        <v>196</v>
      </c>
      <c r="G201" s="22" t="s">
        <v>111</v>
      </c>
      <c r="H201" s="103">
        <f>H202</f>
        <v>6611.61644</v>
      </c>
    </row>
    <row r="202" spans="1:8" ht="23.25" customHeight="1">
      <c r="A202" s="62"/>
      <c r="B202" s="116" t="s">
        <v>143</v>
      </c>
      <c r="C202" s="22" t="s">
        <v>11</v>
      </c>
      <c r="D202" s="22" t="s">
        <v>50</v>
      </c>
      <c r="E202" s="22" t="s">
        <v>19</v>
      </c>
      <c r="F202" s="22" t="s">
        <v>196</v>
      </c>
      <c r="G202" s="22" t="s">
        <v>67</v>
      </c>
      <c r="H202" s="103">
        <f>H203</f>
        <v>6611.61644</v>
      </c>
    </row>
    <row r="203" spans="1:8" ht="18.75" customHeight="1">
      <c r="A203" s="62"/>
      <c r="B203" s="116" t="s">
        <v>117</v>
      </c>
      <c r="C203" s="22" t="s">
        <v>11</v>
      </c>
      <c r="D203" s="22" t="s">
        <v>50</v>
      </c>
      <c r="E203" s="22" t="s">
        <v>19</v>
      </c>
      <c r="F203" s="22" t="s">
        <v>196</v>
      </c>
      <c r="G203" s="22" t="s">
        <v>67</v>
      </c>
      <c r="H203" s="103">
        <v>6611.61644</v>
      </c>
    </row>
    <row r="204" spans="1:8" ht="54" customHeight="1">
      <c r="A204" s="62"/>
      <c r="B204" s="172" t="s">
        <v>206</v>
      </c>
      <c r="C204" s="22" t="s">
        <v>11</v>
      </c>
      <c r="D204" s="22" t="s">
        <v>50</v>
      </c>
      <c r="E204" s="22" t="s">
        <v>19</v>
      </c>
      <c r="F204" s="22" t="s">
        <v>220</v>
      </c>
      <c r="G204" s="22"/>
      <c r="H204" s="103">
        <f>H205</f>
        <v>1471.42816</v>
      </c>
    </row>
    <row r="205" spans="1:8" ht="48.75" customHeight="1">
      <c r="A205" s="62"/>
      <c r="B205" s="116" t="s">
        <v>113</v>
      </c>
      <c r="C205" s="22" t="s">
        <v>11</v>
      </c>
      <c r="D205" s="22" t="s">
        <v>50</v>
      </c>
      <c r="E205" s="22" t="s">
        <v>19</v>
      </c>
      <c r="F205" s="22" t="s">
        <v>220</v>
      </c>
      <c r="G205" s="22" t="s">
        <v>30</v>
      </c>
      <c r="H205" s="103">
        <f>H206</f>
        <v>1471.42816</v>
      </c>
    </row>
    <row r="206" spans="1:8" ht="49.5" customHeight="1">
      <c r="A206" s="62"/>
      <c r="B206" s="116" t="s">
        <v>110</v>
      </c>
      <c r="C206" s="22" t="s">
        <v>11</v>
      </c>
      <c r="D206" s="22" t="s">
        <v>50</v>
      </c>
      <c r="E206" s="22" t="s">
        <v>19</v>
      </c>
      <c r="F206" s="22" t="s">
        <v>220</v>
      </c>
      <c r="G206" s="22" t="s">
        <v>111</v>
      </c>
      <c r="H206" s="103">
        <f>H207</f>
        <v>1471.42816</v>
      </c>
    </row>
    <row r="207" spans="1:8" ht="27" customHeight="1">
      <c r="A207" s="62"/>
      <c r="B207" s="116" t="s">
        <v>143</v>
      </c>
      <c r="C207" s="22" t="s">
        <v>11</v>
      </c>
      <c r="D207" s="22" t="s">
        <v>50</v>
      </c>
      <c r="E207" s="22" t="s">
        <v>19</v>
      </c>
      <c r="F207" s="22" t="s">
        <v>220</v>
      </c>
      <c r="G207" s="22" t="s">
        <v>67</v>
      </c>
      <c r="H207" s="103">
        <f>H208</f>
        <v>1471.42816</v>
      </c>
    </row>
    <row r="208" spans="1:8" ht="24" customHeight="1">
      <c r="A208" s="62"/>
      <c r="B208" s="116" t="s">
        <v>117</v>
      </c>
      <c r="C208" s="22" t="s">
        <v>11</v>
      </c>
      <c r="D208" s="22" t="s">
        <v>50</v>
      </c>
      <c r="E208" s="22" t="s">
        <v>19</v>
      </c>
      <c r="F208" s="22" t="s">
        <v>220</v>
      </c>
      <c r="G208" s="22" t="s">
        <v>67</v>
      </c>
      <c r="H208" s="103">
        <v>1471.42816</v>
      </c>
    </row>
    <row r="209" spans="1:8" ht="60.75" customHeight="1">
      <c r="A209" s="62"/>
      <c r="B209" s="170" t="s">
        <v>212</v>
      </c>
      <c r="C209" s="22" t="s">
        <v>11</v>
      </c>
      <c r="D209" s="22" t="s">
        <v>50</v>
      </c>
      <c r="E209" s="22" t="s">
        <v>19</v>
      </c>
      <c r="F209" s="22" t="s">
        <v>213</v>
      </c>
      <c r="G209" s="22"/>
      <c r="H209" s="103">
        <f>H210</f>
        <v>2483.81562</v>
      </c>
    </row>
    <row r="210" spans="1:8" ht="49.5" customHeight="1">
      <c r="A210" s="62"/>
      <c r="B210" s="116" t="s">
        <v>113</v>
      </c>
      <c r="C210" s="22" t="s">
        <v>11</v>
      </c>
      <c r="D210" s="22" t="s">
        <v>50</v>
      </c>
      <c r="E210" s="22" t="s">
        <v>19</v>
      </c>
      <c r="F210" s="22" t="s">
        <v>213</v>
      </c>
      <c r="G210" s="22" t="s">
        <v>30</v>
      </c>
      <c r="H210" s="103">
        <f>H211</f>
        <v>2483.81562</v>
      </c>
    </row>
    <row r="211" spans="1:8" ht="50.25" customHeight="1">
      <c r="A211" s="62"/>
      <c r="B211" s="116" t="s">
        <v>110</v>
      </c>
      <c r="C211" s="22" t="s">
        <v>11</v>
      </c>
      <c r="D211" s="22" t="s">
        <v>50</v>
      </c>
      <c r="E211" s="22" t="s">
        <v>19</v>
      </c>
      <c r="F211" s="22" t="s">
        <v>213</v>
      </c>
      <c r="G211" s="22" t="s">
        <v>111</v>
      </c>
      <c r="H211" s="103">
        <f>H212</f>
        <v>2483.81562</v>
      </c>
    </row>
    <row r="212" spans="1:8" ht="26.25" customHeight="1">
      <c r="A212" s="62"/>
      <c r="B212" s="116" t="s">
        <v>143</v>
      </c>
      <c r="C212" s="22" t="s">
        <v>11</v>
      </c>
      <c r="D212" s="22" t="s">
        <v>50</v>
      </c>
      <c r="E212" s="22" t="s">
        <v>19</v>
      </c>
      <c r="F212" s="22" t="s">
        <v>213</v>
      </c>
      <c r="G212" s="22" t="s">
        <v>67</v>
      </c>
      <c r="H212" s="103">
        <f>H213+H214</f>
        <v>2483.81562</v>
      </c>
    </row>
    <row r="213" spans="1:8" ht="23.25" customHeight="1">
      <c r="A213" s="62"/>
      <c r="B213" s="94" t="s">
        <v>174</v>
      </c>
      <c r="C213" s="22" t="s">
        <v>11</v>
      </c>
      <c r="D213" s="22" t="s">
        <v>50</v>
      </c>
      <c r="E213" s="22" t="s">
        <v>19</v>
      </c>
      <c r="F213" s="22" t="s">
        <v>213</v>
      </c>
      <c r="G213" s="22" t="s">
        <v>67</v>
      </c>
      <c r="H213" s="103">
        <v>1738.67093</v>
      </c>
    </row>
    <row r="214" spans="1:8" ht="22.5" customHeight="1">
      <c r="A214" s="62"/>
      <c r="B214" s="94" t="s">
        <v>117</v>
      </c>
      <c r="C214" s="22" t="s">
        <v>11</v>
      </c>
      <c r="D214" s="22" t="s">
        <v>50</v>
      </c>
      <c r="E214" s="22" t="s">
        <v>19</v>
      </c>
      <c r="F214" s="22" t="s">
        <v>213</v>
      </c>
      <c r="G214" s="22" t="s">
        <v>67</v>
      </c>
      <c r="H214" s="103">
        <v>745.14469</v>
      </c>
    </row>
    <row r="215" spans="1:8" ht="64.5" customHeight="1">
      <c r="A215" s="62"/>
      <c r="B215" s="38" t="s">
        <v>160</v>
      </c>
      <c r="C215" s="60" t="s">
        <v>11</v>
      </c>
      <c r="D215" s="22" t="s">
        <v>50</v>
      </c>
      <c r="E215" s="22" t="s">
        <v>19</v>
      </c>
      <c r="F215" s="22" t="s">
        <v>161</v>
      </c>
      <c r="G215" s="60"/>
      <c r="H215" s="103">
        <f aca="true" t="shared" si="4" ref="H215:H220">H216</f>
        <v>770.48956</v>
      </c>
    </row>
    <row r="216" spans="1:8" ht="46.5" customHeight="1">
      <c r="A216" s="25"/>
      <c r="B216" s="49" t="s">
        <v>185</v>
      </c>
      <c r="C216" s="22" t="s">
        <v>11</v>
      </c>
      <c r="D216" s="22" t="s">
        <v>50</v>
      </c>
      <c r="E216" s="22" t="s">
        <v>19</v>
      </c>
      <c r="F216" s="22" t="s">
        <v>184</v>
      </c>
      <c r="G216" s="22"/>
      <c r="H216" s="103">
        <f>H217+H224</f>
        <v>770.48956</v>
      </c>
    </row>
    <row r="217" spans="1:8" ht="99.75" customHeight="1">
      <c r="A217" s="25"/>
      <c r="B217" s="116" t="s">
        <v>186</v>
      </c>
      <c r="C217" s="22" t="s">
        <v>11</v>
      </c>
      <c r="D217" s="22" t="s">
        <v>50</v>
      </c>
      <c r="E217" s="22" t="s">
        <v>19</v>
      </c>
      <c r="F217" s="22" t="s">
        <v>183</v>
      </c>
      <c r="G217" s="22"/>
      <c r="H217" s="103">
        <f t="shared" si="4"/>
        <v>517.04732</v>
      </c>
    </row>
    <row r="218" spans="1:8" ht="77.25" customHeight="1">
      <c r="A218" s="25"/>
      <c r="B218" s="49" t="s">
        <v>162</v>
      </c>
      <c r="C218" s="22" t="s">
        <v>11</v>
      </c>
      <c r="D218" s="22" t="s">
        <v>50</v>
      </c>
      <c r="E218" s="22" t="s">
        <v>19</v>
      </c>
      <c r="F218" s="22" t="s">
        <v>183</v>
      </c>
      <c r="G218" s="22"/>
      <c r="H218" s="103">
        <f t="shared" si="4"/>
        <v>517.04732</v>
      </c>
    </row>
    <row r="219" spans="1:8" ht="53.25" customHeight="1">
      <c r="A219" s="25"/>
      <c r="B219" s="117" t="s">
        <v>113</v>
      </c>
      <c r="C219" s="60">
        <v>957</v>
      </c>
      <c r="D219" s="22" t="s">
        <v>50</v>
      </c>
      <c r="E219" s="22" t="s">
        <v>19</v>
      </c>
      <c r="F219" s="22" t="s">
        <v>183</v>
      </c>
      <c r="G219" s="60">
        <v>200</v>
      </c>
      <c r="H219" s="103">
        <f t="shared" si="4"/>
        <v>517.04732</v>
      </c>
    </row>
    <row r="220" spans="1:8" ht="51.75" customHeight="1">
      <c r="A220" s="79"/>
      <c r="B220" s="49" t="s">
        <v>110</v>
      </c>
      <c r="C220" s="60" t="s">
        <v>11</v>
      </c>
      <c r="D220" s="22" t="s">
        <v>50</v>
      </c>
      <c r="E220" s="22" t="s">
        <v>19</v>
      </c>
      <c r="F220" s="22" t="s">
        <v>183</v>
      </c>
      <c r="G220" s="60" t="s">
        <v>111</v>
      </c>
      <c r="H220" s="103">
        <f t="shared" si="4"/>
        <v>517.04732</v>
      </c>
    </row>
    <row r="221" spans="1:8" ht="27.75" customHeight="1">
      <c r="A221" s="79"/>
      <c r="B221" s="49" t="s">
        <v>143</v>
      </c>
      <c r="C221" s="60" t="s">
        <v>11</v>
      </c>
      <c r="D221" s="22" t="s">
        <v>50</v>
      </c>
      <c r="E221" s="22" t="s">
        <v>19</v>
      </c>
      <c r="F221" s="22" t="s">
        <v>183</v>
      </c>
      <c r="G221" s="60" t="s">
        <v>67</v>
      </c>
      <c r="H221" s="103">
        <f>H223+H222</f>
        <v>517.04732</v>
      </c>
    </row>
    <row r="222" spans="1:8" ht="22.5" customHeight="1">
      <c r="A222" s="133"/>
      <c r="B222" s="88" t="s">
        <v>174</v>
      </c>
      <c r="C222" s="60" t="s">
        <v>11</v>
      </c>
      <c r="D222" s="22" t="s">
        <v>50</v>
      </c>
      <c r="E222" s="22" t="s">
        <v>19</v>
      </c>
      <c r="F222" s="22" t="s">
        <v>183</v>
      </c>
      <c r="G222" s="60" t="s">
        <v>67</v>
      </c>
      <c r="H222" s="103">
        <v>514.59685</v>
      </c>
    </row>
    <row r="223" spans="1:8" ht="21" customHeight="1">
      <c r="A223" s="154"/>
      <c r="B223" s="88" t="s">
        <v>117</v>
      </c>
      <c r="C223" s="60" t="s">
        <v>11</v>
      </c>
      <c r="D223" s="22" t="s">
        <v>50</v>
      </c>
      <c r="E223" s="22" t="s">
        <v>19</v>
      </c>
      <c r="F223" s="22" t="s">
        <v>183</v>
      </c>
      <c r="G223" s="60" t="s">
        <v>67</v>
      </c>
      <c r="H223" s="103">
        <v>2.45047</v>
      </c>
    </row>
    <row r="224" spans="1:8" ht="74.25" customHeight="1">
      <c r="A224" s="171"/>
      <c r="B224" s="49" t="s">
        <v>162</v>
      </c>
      <c r="C224" s="22" t="s">
        <v>11</v>
      </c>
      <c r="D224" s="22" t="s">
        <v>50</v>
      </c>
      <c r="E224" s="22" t="s">
        <v>19</v>
      </c>
      <c r="F224" s="22" t="s">
        <v>214</v>
      </c>
      <c r="G224" s="22"/>
      <c r="H224" s="103">
        <f>H225</f>
        <v>253.44224</v>
      </c>
    </row>
    <row r="225" spans="1:8" ht="43.5" customHeight="1">
      <c r="A225" s="171"/>
      <c r="B225" s="63" t="s">
        <v>113</v>
      </c>
      <c r="C225" s="60">
        <v>957</v>
      </c>
      <c r="D225" s="22" t="s">
        <v>50</v>
      </c>
      <c r="E225" s="22" t="s">
        <v>19</v>
      </c>
      <c r="F225" s="22" t="s">
        <v>214</v>
      </c>
      <c r="G225" s="60">
        <v>200</v>
      </c>
      <c r="H225" s="103">
        <f>H226</f>
        <v>253.44224</v>
      </c>
    </row>
    <row r="226" spans="1:8" ht="51.75" customHeight="1">
      <c r="A226" s="171"/>
      <c r="B226" s="49" t="s">
        <v>110</v>
      </c>
      <c r="C226" s="60" t="s">
        <v>11</v>
      </c>
      <c r="D226" s="22" t="s">
        <v>50</v>
      </c>
      <c r="E226" s="22" t="s">
        <v>19</v>
      </c>
      <c r="F226" s="22" t="s">
        <v>214</v>
      </c>
      <c r="G226" s="60" t="s">
        <v>111</v>
      </c>
      <c r="H226" s="103">
        <f>H227</f>
        <v>253.44224</v>
      </c>
    </row>
    <row r="227" spans="1:8" ht="21" customHeight="1">
      <c r="A227" s="171"/>
      <c r="B227" s="49" t="s">
        <v>143</v>
      </c>
      <c r="C227" s="60" t="s">
        <v>11</v>
      </c>
      <c r="D227" s="22" t="s">
        <v>50</v>
      </c>
      <c r="E227" s="22" t="s">
        <v>19</v>
      </c>
      <c r="F227" s="22" t="s">
        <v>214</v>
      </c>
      <c r="G227" s="60" t="s">
        <v>67</v>
      </c>
      <c r="H227" s="103">
        <f>H228</f>
        <v>253.44224</v>
      </c>
    </row>
    <row r="228" spans="1:8" ht="21" customHeight="1">
      <c r="A228" s="171"/>
      <c r="B228" s="88" t="s">
        <v>117</v>
      </c>
      <c r="C228" s="60" t="s">
        <v>11</v>
      </c>
      <c r="D228" s="22" t="s">
        <v>50</v>
      </c>
      <c r="E228" s="22" t="s">
        <v>19</v>
      </c>
      <c r="F228" s="22" t="s">
        <v>214</v>
      </c>
      <c r="G228" s="60" t="s">
        <v>67</v>
      </c>
      <c r="H228" s="103">
        <v>253.44224</v>
      </c>
    </row>
    <row r="229" spans="1:8" ht="22.5" customHeight="1">
      <c r="A229" s="153"/>
      <c r="B229" s="134" t="s">
        <v>142</v>
      </c>
      <c r="C229" s="135" t="s">
        <v>11</v>
      </c>
      <c r="D229" s="135" t="s">
        <v>23</v>
      </c>
      <c r="E229" s="135" t="s">
        <v>49</v>
      </c>
      <c r="F229" s="135"/>
      <c r="G229" s="135"/>
      <c r="H229" s="136">
        <f>H230+H236+H242</f>
        <v>2531.3198199999997</v>
      </c>
    </row>
    <row r="230" spans="1:8" ht="24" customHeight="1">
      <c r="A230" s="79"/>
      <c r="B230" s="41" t="s">
        <v>104</v>
      </c>
      <c r="C230" s="26" t="s">
        <v>11</v>
      </c>
      <c r="D230" s="26" t="s">
        <v>23</v>
      </c>
      <c r="E230" s="26" t="s">
        <v>12</v>
      </c>
      <c r="F230" s="26"/>
      <c r="G230" s="26"/>
      <c r="H230" s="107">
        <f>H231</f>
        <v>582</v>
      </c>
    </row>
    <row r="231" spans="1:8" ht="29.25" customHeight="1">
      <c r="A231" s="79"/>
      <c r="B231" s="41" t="s">
        <v>33</v>
      </c>
      <c r="C231" s="26" t="s">
        <v>11</v>
      </c>
      <c r="D231" s="26" t="s">
        <v>23</v>
      </c>
      <c r="E231" s="26" t="s">
        <v>12</v>
      </c>
      <c r="F231" s="26" t="s">
        <v>80</v>
      </c>
      <c r="G231" s="26"/>
      <c r="H231" s="107">
        <f>H232</f>
        <v>582</v>
      </c>
    </row>
    <row r="232" spans="1:8" ht="46.5" customHeight="1">
      <c r="A232" s="25"/>
      <c r="B232" s="82" t="s">
        <v>105</v>
      </c>
      <c r="C232" s="26" t="s">
        <v>11</v>
      </c>
      <c r="D232" s="26" t="s">
        <v>23</v>
      </c>
      <c r="E232" s="26" t="s">
        <v>12</v>
      </c>
      <c r="F232" s="26" t="s">
        <v>106</v>
      </c>
      <c r="G232" s="26"/>
      <c r="H232" s="107">
        <f>H233</f>
        <v>582</v>
      </c>
    </row>
    <row r="233" spans="1:8" ht="40.5" customHeight="1">
      <c r="A233" s="25"/>
      <c r="B233" s="45" t="s">
        <v>107</v>
      </c>
      <c r="C233" s="81" t="s">
        <v>11</v>
      </c>
      <c r="D233" s="26" t="s">
        <v>23</v>
      </c>
      <c r="E233" s="26" t="s">
        <v>12</v>
      </c>
      <c r="F233" s="26" t="s">
        <v>106</v>
      </c>
      <c r="G233" s="26" t="s">
        <v>32</v>
      </c>
      <c r="H233" s="107">
        <v>582</v>
      </c>
    </row>
    <row r="234" spans="1:8" ht="38.25" customHeight="1">
      <c r="A234" s="25"/>
      <c r="B234" s="141" t="s">
        <v>178</v>
      </c>
      <c r="C234" s="81" t="s">
        <v>11</v>
      </c>
      <c r="D234" s="26" t="s">
        <v>23</v>
      </c>
      <c r="E234" s="26" t="s">
        <v>12</v>
      </c>
      <c r="F234" s="26" t="s">
        <v>106</v>
      </c>
      <c r="G234" s="26" t="s">
        <v>112</v>
      </c>
      <c r="H234" s="107">
        <f>H235</f>
        <v>582</v>
      </c>
    </row>
    <row r="235" spans="1:8" ht="30.75" customHeight="1">
      <c r="A235" s="25"/>
      <c r="B235" s="141" t="s">
        <v>197</v>
      </c>
      <c r="C235" s="81" t="s">
        <v>11</v>
      </c>
      <c r="D235" s="26" t="s">
        <v>23</v>
      </c>
      <c r="E235" s="26" t="s">
        <v>12</v>
      </c>
      <c r="F235" s="26" t="s">
        <v>106</v>
      </c>
      <c r="G235" s="26" t="s">
        <v>198</v>
      </c>
      <c r="H235" s="107">
        <v>582</v>
      </c>
    </row>
    <row r="236" spans="1:8" ht="24.75" customHeight="1">
      <c r="A236" s="25"/>
      <c r="B236" s="29" t="s">
        <v>57</v>
      </c>
      <c r="C236" s="14" t="s">
        <v>11</v>
      </c>
      <c r="D236" s="14" t="s">
        <v>23</v>
      </c>
      <c r="E236" s="14" t="s">
        <v>19</v>
      </c>
      <c r="F236" s="14"/>
      <c r="G236" s="14"/>
      <c r="H236" s="100">
        <f>H237</f>
        <v>1581.571</v>
      </c>
    </row>
    <row r="237" spans="1:8" ht="25.5" customHeight="1">
      <c r="A237" s="25"/>
      <c r="B237" s="137" t="s">
        <v>33</v>
      </c>
      <c r="C237" s="14" t="s">
        <v>11</v>
      </c>
      <c r="D237" s="14" t="s">
        <v>23</v>
      </c>
      <c r="E237" s="14" t="s">
        <v>19</v>
      </c>
      <c r="F237" s="14" t="s">
        <v>80</v>
      </c>
      <c r="G237" s="14"/>
      <c r="H237" s="100">
        <f>H238</f>
        <v>1581.571</v>
      </c>
    </row>
    <row r="238" spans="1:8" ht="90.75" customHeight="1">
      <c r="A238" s="25"/>
      <c r="B238" s="29" t="s">
        <v>65</v>
      </c>
      <c r="C238" s="14" t="s">
        <v>11</v>
      </c>
      <c r="D238" s="14" t="s">
        <v>23</v>
      </c>
      <c r="E238" s="14" t="s">
        <v>19</v>
      </c>
      <c r="F238" s="14" t="s">
        <v>91</v>
      </c>
      <c r="G238" s="14"/>
      <c r="H238" s="100">
        <f>H239</f>
        <v>1581.571</v>
      </c>
    </row>
    <row r="239" spans="1:8" ht="38.25" customHeight="1">
      <c r="A239" s="43"/>
      <c r="B239" s="45" t="s">
        <v>107</v>
      </c>
      <c r="C239" s="14" t="s">
        <v>11</v>
      </c>
      <c r="D239" s="14" t="s">
        <v>23</v>
      </c>
      <c r="E239" s="14" t="s">
        <v>19</v>
      </c>
      <c r="F239" s="14" t="s">
        <v>91</v>
      </c>
      <c r="G239" s="14" t="s">
        <v>32</v>
      </c>
      <c r="H239" s="100">
        <f>H240</f>
        <v>1581.571</v>
      </c>
    </row>
    <row r="240" spans="1:8" ht="33" customHeight="1">
      <c r="A240" s="62"/>
      <c r="B240" s="138" t="s">
        <v>178</v>
      </c>
      <c r="C240" s="14" t="s">
        <v>11</v>
      </c>
      <c r="D240" s="14" t="s">
        <v>23</v>
      </c>
      <c r="E240" s="14" t="s">
        <v>19</v>
      </c>
      <c r="F240" s="14" t="s">
        <v>91</v>
      </c>
      <c r="G240" s="14" t="s">
        <v>112</v>
      </c>
      <c r="H240" s="100">
        <f>H241</f>
        <v>1581.571</v>
      </c>
    </row>
    <row r="241" spans="1:8" ht="51.75" customHeight="1">
      <c r="A241" s="62"/>
      <c r="B241" s="91" t="s">
        <v>70</v>
      </c>
      <c r="C241" s="14" t="s">
        <v>11</v>
      </c>
      <c r="D241" s="14" t="s">
        <v>23</v>
      </c>
      <c r="E241" s="14" t="s">
        <v>19</v>
      </c>
      <c r="F241" s="14" t="s">
        <v>91</v>
      </c>
      <c r="G241" s="14" t="s">
        <v>71</v>
      </c>
      <c r="H241" s="100">
        <v>1581.571</v>
      </c>
    </row>
    <row r="242" spans="1:8" ht="36.75" customHeight="1">
      <c r="A242" s="62"/>
      <c r="B242" s="91" t="s">
        <v>157</v>
      </c>
      <c r="C242" s="14" t="s">
        <v>11</v>
      </c>
      <c r="D242" s="14" t="s">
        <v>23</v>
      </c>
      <c r="E242" s="14" t="s">
        <v>141</v>
      </c>
      <c r="F242" s="14"/>
      <c r="G242" s="14"/>
      <c r="H242" s="100">
        <f>H243</f>
        <v>367.74882</v>
      </c>
    </row>
    <row r="243" spans="1:8" ht="21.75" customHeight="1">
      <c r="A243" s="62"/>
      <c r="B243" s="139" t="s">
        <v>33</v>
      </c>
      <c r="C243" s="14" t="s">
        <v>11</v>
      </c>
      <c r="D243" s="14" t="s">
        <v>23</v>
      </c>
      <c r="E243" s="14" t="s">
        <v>141</v>
      </c>
      <c r="F243" s="14" t="s">
        <v>80</v>
      </c>
      <c r="G243" s="14"/>
      <c r="H243" s="100">
        <f>H244</f>
        <v>367.74882</v>
      </c>
    </row>
    <row r="244" spans="1:8" ht="96.75" customHeight="1">
      <c r="A244" s="62"/>
      <c r="B244" s="91" t="s">
        <v>65</v>
      </c>
      <c r="C244" s="14" t="s">
        <v>11</v>
      </c>
      <c r="D244" s="14" t="s">
        <v>23</v>
      </c>
      <c r="E244" s="14" t="s">
        <v>141</v>
      </c>
      <c r="F244" s="14" t="s">
        <v>91</v>
      </c>
      <c r="G244" s="14"/>
      <c r="H244" s="100">
        <f>H245+H250</f>
        <v>367.74882</v>
      </c>
    </row>
    <row r="245" spans="1:8" ht="105" customHeight="1">
      <c r="A245" s="62"/>
      <c r="B245" s="91" t="s">
        <v>29</v>
      </c>
      <c r="C245" s="14" t="s">
        <v>11</v>
      </c>
      <c r="D245" s="14" t="s">
        <v>23</v>
      </c>
      <c r="E245" s="14" t="s">
        <v>141</v>
      </c>
      <c r="F245" s="14" t="s">
        <v>91</v>
      </c>
      <c r="G245" s="14" t="s">
        <v>27</v>
      </c>
      <c r="H245" s="100">
        <f>H246</f>
        <v>331.77033</v>
      </c>
    </row>
    <row r="246" spans="1:8" ht="50.25" customHeight="1">
      <c r="A246" s="62"/>
      <c r="B246" s="121" t="s">
        <v>95</v>
      </c>
      <c r="C246" s="14" t="s">
        <v>11</v>
      </c>
      <c r="D246" s="14" t="s">
        <v>23</v>
      </c>
      <c r="E246" s="14" t="s">
        <v>141</v>
      </c>
      <c r="F246" s="14" t="s">
        <v>91</v>
      </c>
      <c r="G246" s="14" t="s">
        <v>96</v>
      </c>
      <c r="H246" s="100">
        <f>H247+H249+H248</f>
        <v>331.77033</v>
      </c>
    </row>
    <row r="247" spans="1:8" ht="42" customHeight="1">
      <c r="A247" s="62"/>
      <c r="B247" s="91" t="s">
        <v>156</v>
      </c>
      <c r="C247" s="14" t="s">
        <v>11</v>
      </c>
      <c r="D247" s="14" t="s">
        <v>23</v>
      </c>
      <c r="E247" s="14" t="s">
        <v>141</v>
      </c>
      <c r="F247" s="14" t="s">
        <v>91</v>
      </c>
      <c r="G247" s="14" t="s">
        <v>97</v>
      </c>
      <c r="H247" s="100">
        <v>250.80845</v>
      </c>
    </row>
    <row r="248" spans="1:8" ht="67.5" customHeight="1">
      <c r="A248" s="62"/>
      <c r="B248" s="91" t="s">
        <v>101</v>
      </c>
      <c r="C248" s="14" t="s">
        <v>11</v>
      </c>
      <c r="D248" s="14" t="s">
        <v>23</v>
      </c>
      <c r="E248" s="14" t="s">
        <v>141</v>
      </c>
      <c r="F248" s="14" t="s">
        <v>91</v>
      </c>
      <c r="G248" s="14" t="s">
        <v>100</v>
      </c>
      <c r="H248" s="100">
        <v>0</v>
      </c>
    </row>
    <row r="249" spans="1:8" ht="82.5" customHeight="1">
      <c r="A249" s="62"/>
      <c r="B249" s="91" t="s">
        <v>98</v>
      </c>
      <c r="C249" s="14" t="s">
        <v>11</v>
      </c>
      <c r="D249" s="14" t="s">
        <v>23</v>
      </c>
      <c r="E249" s="14" t="s">
        <v>141</v>
      </c>
      <c r="F249" s="14" t="s">
        <v>91</v>
      </c>
      <c r="G249" s="14" t="s">
        <v>99</v>
      </c>
      <c r="H249" s="100">
        <v>80.96188</v>
      </c>
    </row>
    <row r="250" spans="1:8" ht="52.5" customHeight="1">
      <c r="A250" s="62"/>
      <c r="B250" s="32" t="s">
        <v>113</v>
      </c>
      <c r="C250" s="4" t="s">
        <v>11</v>
      </c>
      <c r="D250" s="4" t="s">
        <v>23</v>
      </c>
      <c r="E250" s="4" t="s">
        <v>141</v>
      </c>
      <c r="F250" s="4" t="s">
        <v>91</v>
      </c>
      <c r="G250" s="4" t="s">
        <v>30</v>
      </c>
      <c r="H250" s="102">
        <f>H251</f>
        <v>35.97849</v>
      </c>
    </row>
    <row r="251" spans="1:8" ht="50.25" customHeight="1">
      <c r="A251" s="62"/>
      <c r="B251" s="49" t="s">
        <v>110</v>
      </c>
      <c r="C251" s="22" t="s">
        <v>11</v>
      </c>
      <c r="D251" s="22" t="s">
        <v>23</v>
      </c>
      <c r="E251" s="22" t="s">
        <v>141</v>
      </c>
      <c r="F251" s="22" t="s">
        <v>91</v>
      </c>
      <c r="G251" s="22" t="s">
        <v>111</v>
      </c>
      <c r="H251" s="103">
        <f>H252</f>
        <v>35.97849</v>
      </c>
    </row>
    <row r="252" spans="1:8" ht="24.75" customHeight="1">
      <c r="A252" s="62"/>
      <c r="B252" s="128" t="s">
        <v>143</v>
      </c>
      <c r="C252" s="86">
        <v>957</v>
      </c>
      <c r="D252" s="75" t="s">
        <v>23</v>
      </c>
      <c r="E252" s="75" t="s">
        <v>141</v>
      </c>
      <c r="F252" s="26" t="s">
        <v>91</v>
      </c>
      <c r="G252" s="86">
        <v>244</v>
      </c>
      <c r="H252" s="107">
        <v>35.97849</v>
      </c>
    </row>
    <row r="253" spans="1:8" ht="33.75" customHeight="1">
      <c r="A253" s="77"/>
      <c r="B253" s="69" t="s">
        <v>58</v>
      </c>
      <c r="C253" s="12" t="s">
        <v>11</v>
      </c>
      <c r="D253" s="12" t="s">
        <v>25</v>
      </c>
      <c r="E253" s="12" t="s">
        <v>49</v>
      </c>
      <c r="F253" s="12"/>
      <c r="G253" s="12"/>
      <c r="H253" s="98">
        <f>H254</f>
        <v>13.782</v>
      </c>
    </row>
    <row r="254" spans="1:8" ht="21.75" customHeight="1">
      <c r="A254" s="46"/>
      <c r="B254" s="37" t="s">
        <v>59</v>
      </c>
      <c r="C254" s="14" t="s">
        <v>11</v>
      </c>
      <c r="D254" s="14" t="s">
        <v>25</v>
      </c>
      <c r="E254" s="14" t="s">
        <v>12</v>
      </c>
      <c r="F254" s="14"/>
      <c r="G254" s="14"/>
      <c r="H254" s="100">
        <f>H255</f>
        <v>13.782</v>
      </c>
    </row>
    <row r="255" spans="1:8" ht="51.75" customHeight="1">
      <c r="A255" s="46"/>
      <c r="B255" s="37" t="s">
        <v>163</v>
      </c>
      <c r="C255" s="14" t="s">
        <v>11</v>
      </c>
      <c r="D255" s="14" t="s">
        <v>25</v>
      </c>
      <c r="E255" s="14" t="s">
        <v>12</v>
      </c>
      <c r="F255" s="14" t="s">
        <v>167</v>
      </c>
      <c r="G255" s="14"/>
      <c r="H255" s="100">
        <f>H256</f>
        <v>13.782</v>
      </c>
    </row>
    <row r="256" spans="1:8" ht="42.75" customHeight="1">
      <c r="A256" s="46"/>
      <c r="B256" s="37" t="s">
        <v>164</v>
      </c>
      <c r="C256" s="14" t="s">
        <v>11</v>
      </c>
      <c r="D256" s="14" t="s">
        <v>25</v>
      </c>
      <c r="E256" s="14" t="s">
        <v>12</v>
      </c>
      <c r="F256" s="14" t="s">
        <v>168</v>
      </c>
      <c r="G256" s="14"/>
      <c r="H256" s="100">
        <f>H257+H263</f>
        <v>13.782</v>
      </c>
    </row>
    <row r="257" spans="1:8" ht="63" customHeight="1">
      <c r="A257" s="46"/>
      <c r="B257" s="37" t="s">
        <v>187</v>
      </c>
      <c r="C257" s="14" t="s">
        <v>11</v>
      </c>
      <c r="D257" s="14" t="s">
        <v>25</v>
      </c>
      <c r="E257" s="14" t="s">
        <v>12</v>
      </c>
      <c r="F257" s="14" t="s">
        <v>169</v>
      </c>
      <c r="G257" s="14"/>
      <c r="H257" s="100">
        <f>H258</f>
        <v>2</v>
      </c>
    </row>
    <row r="258" spans="1:8" ht="60">
      <c r="A258" s="23"/>
      <c r="B258" s="29" t="s">
        <v>165</v>
      </c>
      <c r="C258" s="14" t="s">
        <v>11</v>
      </c>
      <c r="D258" s="14" t="s">
        <v>25</v>
      </c>
      <c r="E258" s="14" t="s">
        <v>12</v>
      </c>
      <c r="F258" s="14" t="s">
        <v>171</v>
      </c>
      <c r="G258" s="14"/>
      <c r="H258" s="100">
        <f>H259</f>
        <v>2</v>
      </c>
    </row>
    <row r="259" spans="1:8" ht="51" customHeight="1">
      <c r="A259" s="23"/>
      <c r="B259" s="32" t="s">
        <v>113</v>
      </c>
      <c r="C259" s="14" t="s">
        <v>11</v>
      </c>
      <c r="D259" s="14" t="s">
        <v>25</v>
      </c>
      <c r="E259" s="14" t="s">
        <v>12</v>
      </c>
      <c r="F259" s="14" t="s">
        <v>171</v>
      </c>
      <c r="G259" s="4" t="s">
        <v>30</v>
      </c>
      <c r="H259" s="102">
        <f>H260</f>
        <v>2</v>
      </c>
    </row>
    <row r="260" spans="1:8" ht="45">
      <c r="A260" s="23"/>
      <c r="B260" s="49" t="s">
        <v>110</v>
      </c>
      <c r="C260" s="14" t="s">
        <v>11</v>
      </c>
      <c r="D260" s="14" t="s">
        <v>25</v>
      </c>
      <c r="E260" s="14" t="s">
        <v>12</v>
      </c>
      <c r="F260" s="14" t="s">
        <v>171</v>
      </c>
      <c r="G260" s="22" t="s">
        <v>111</v>
      </c>
      <c r="H260" s="103">
        <f>H261</f>
        <v>2</v>
      </c>
    </row>
    <row r="261" spans="1:8" ht="22.5" customHeight="1">
      <c r="A261" s="132"/>
      <c r="B261" s="31" t="s">
        <v>143</v>
      </c>
      <c r="C261" s="4" t="s">
        <v>11</v>
      </c>
      <c r="D261" s="4" t="s">
        <v>25</v>
      </c>
      <c r="E261" s="4" t="s">
        <v>12</v>
      </c>
      <c r="F261" s="90" t="s">
        <v>171</v>
      </c>
      <c r="G261" s="60">
        <v>244</v>
      </c>
      <c r="H261" s="103">
        <f>H262</f>
        <v>2</v>
      </c>
    </row>
    <row r="262" spans="1:8" ht="18" customHeight="1">
      <c r="A262" s="23"/>
      <c r="B262" s="88" t="s">
        <v>117</v>
      </c>
      <c r="C262" s="4" t="s">
        <v>11</v>
      </c>
      <c r="D262" s="4" t="s">
        <v>25</v>
      </c>
      <c r="E262" s="4" t="s">
        <v>12</v>
      </c>
      <c r="F262" s="90" t="s">
        <v>171</v>
      </c>
      <c r="G262" s="60">
        <v>244</v>
      </c>
      <c r="H262" s="103">
        <v>2</v>
      </c>
    </row>
    <row r="263" spans="1:8" ht="81" customHeight="1">
      <c r="A263" s="23"/>
      <c r="B263" s="123" t="s">
        <v>182</v>
      </c>
      <c r="C263" s="60">
        <v>957</v>
      </c>
      <c r="D263" s="22" t="s">
        <v>25</v>
      </c>
      <c r="E263" s="22" t="s">
        <v>12</v>
      </c>
      <c r="F263" s="22" t="s">
        <v>170</v>
      </c>
      <c r="G263" s="60"/>
      <c r="H263" s="103">
        <f>H264</f>
        <v>11.782</v>
      </c>
    </row>
    <row r="264" spans="1:8" ht="65.25" customHeight="1">
      <c r="A264" s="23"/>
      <c r="B264" s="124" t="s">
        <v>165</v>
      </c>
      <c r="C264" s="60">
        <v>957</v>
      </c>
      <c r="D264" s="22" t="s">
        <v>25</v>
      </c>
      <c r="E264" s="22" t="s">
        <v>12</v>
      </c>
      <c r="F264" s="22" t="s">
        <v>172</v>
      </c>
      <c r="G264" s="60"/>
      <c r="H264" s="103">
        <f>H265</f>
        <v>11.782</v>
      </c>
    </row>
    <row r="265" spans="1:8" ht="53.25" customHeight="1">
      <c r="A265" s="23"/>
      <c r="B265" s="125" t="s">
        <v>166</v>
      </c>
      <c r="C265" s="60">
        <v>957</v>
      </c>
      <c r="D265" s="22" t="s">
        <v>25</v>
      </c>
      <c r="E265" s="22" t="s">
        <v>12</v>
      </c>
      <c r="F265" s="22" t="s">
        <v>172</v>
      </c>
      <c r="G265" s="60">
        <v>200</v>
      </c>
      <c r="H265" s="103">
        <f>H266</f>
        <v>11.782</v>
      </c>
    </row>
    <row r="266" spans="1:8" ht="50.25" customHeight="1">
      <c r="A266" s="23"/>
      <c r="B266" s="167" t="s">
        <v>110</v>
      </c>
      <c r="C266" s="60">
        <v>957</v>
      </c>
      <c r="D266" s="22" t="s">
        <v>25</v>
      </c>
      <c r="E266" s="22" t="s">
        <v>12</v>
      </c>
      <c r="F266" s="22" t="s">
        <v>172</v>
      </c>
      <c r="G266" s="60">
        <v>240</v>
      </c>
      <c r="H266" s="103">
        <f>H267</f>
        <v>11.782</v>
      </c>
    </row>
    <row r="267" spans="1:8" ht="18.75" customHeight="1">
      <c r="A267" s="23"/>
      <c r="B267" s="155" t="s">
        <v>143</v>
      </c>
      <c r="C267" s="60">
        <v>957</v>
      </c>
      <c r="D267" s="22" t="s">
        <v>25</v>
      </c>
      <c r="E267" s="22" t="s">
        <v>12</v>
      </c>
      <c r="F267" s="22" t="s">
        <v>172</v>
      </c>
      <c r="G267" s="60">
        <v>244</v>
      </c>
      <c r="H267" s="103">
        <f>H268</f>
        <v>11.782</v>
      </c>
    </row>
    <row r="268" spans="1:8" ht="21" customHeight="1">
      <c r="A268" s="23"/>
      <c r="B268" s="150" t="s">
        <v>117</v>
      </c>
      <c r="C268" s="60">
        <v>957</v>
      </c>
      <c r="D268" s="22" t="s">
        <v>25</v>
      </c>
      <c r="E268" s="22" t="s">
        <v>12</v>
      </c>
      <c r="F268" s="22" t="s">
        <v>172</v>
      </c>
      <c r="G268" s="60">
        <v>244</v>
      </c>
      <c r="H268" s="103">
        <v>11.782</v>
      </c>
    </row>
    <row r="269" spans="1:8" ht="21.75" customHeight="1">
      <c r="A269" s="23"/>
      <c r="B269" s="156" t="s">
        <v>37</v>
      </c>
      <c r="C269" s="76">
        <v>957</v>
      </c>
      <c r="D269" s="44"/>
      <c r="E269" s="44"/>
      <c r="F269" s="46"/>
      <c r="G269" s="46"/>
      <c r="H269" s="111">
        <f>H274+H279+H284</f>
        <v>15679.364</v>
      </c>
    </row>
    <row r="270" spans="1:8" ht="20.25" customHeight="1">
      <c r="A270" s="23"/>
      <c r="B270" s="157" t="s">
        <v>60</v>
      </c>
      <c r="C270" s="143">
        <v>957</v>
      </c>
      <c r="D270" s="51" t="s">
        <v>22</v>
      </c>
      <c r="E270" s="51" t="s">
        <v>49</v>
      </c>
      <c r="F270" s="144"/>
      <c r="G270" s="46"/>
      <c r="H270" s="103">
        <f>H269</f>
        <v>15679.364</v>
      </c>
    </row>
    <row r="271" spans="1:8" ht="17.25" customHeight="1">
      <c r="A271" s="23"/>
      <c r="B271" s="158" t="s">
        <v>38</v>
      </c>
      <c r="C271" s="50" t="s">
        <v>11</v>
      </c>
      <c r="D271" s="22" t="s">
        <v>22</v>
      </c>
      <c r="E271" s="22" t="s">
        <v>12</v>
      </c>
      <c r="F271" s="50"/>
      <c r="G271" s="50"/>
      <c r="H271" s="103">
        <f>H270</f>
        <v>15679.364</v>
      </c>
    </row>
    <row r="272" spans="1:8" ht="20.25" customHeight="1">
      <c r="A272" s="23"/>
      <c r="B272" s="159" t="s">
        <v>33</v>
      </c>
      <c r="C272" s="48">
        <v>957</v>
      </c>
      <c r="D272" s="22" t="s">
        <v>22</v>
      </c>
      <c r="E272" s="22" t="s">
        <v>12</v>
      </c>
      <c r="F272" s="50" t="s">
        <v>80</v>
      </c>
      <c r="G272" s="50"/>
      <c r="H272" s="103">
        <f>H273</f>
        <v>15679.364</v>
      </c>
    </row>
    <row r="273" spans="1:8" ht="35.25" customHeight="1">
      <c r="A273" s="23"/>
      <c r="B273" s="159" t="s">
        <v>53</v>
      </c>
      <c r="C273" s="48">
        <v>957</v>
      </c>
      <c r="D273" s="22" t="s">
        <v>22</v>
      </c>
      <c r="E273" s="22" t="s">
        <v>12</v>
      </c>
      <c r="F273" s="50" t="s">
        <v>92</v>
      </c>
      <c r="G273" s="50"/>
      <c r="H273" s="103">
        <f>H271</f>
        <v>15679.364</v>
      </c>
    </row>
    <row r="274" spans="1:8" ht="99" customHeight="1">
      <c r="A274" s="23"/>
      <c r="B274" s="91" t="s">
        <v>29</v>
      </c>
      <c r="C274" s="60">
        <v>957</v>
      </c>
      <c r="D274" s="22" t="s">
        <v>22</v>
      </c>
      <c r="E274" s="22" t="s">
        <v>12</v>
      </c>
      <c r="F274" s="50" t="s">
        <v>92</v>
      </c>
      <c r="G274" s="60">
        <v>100</v>
      </c>
      <c r="H274" s="103">
        <f>H275</f>
        <v>6912.854</v>
      </c>
    </row>
    <row r="275" spans="1:8" ht="33" customHeight="1">
      <c r="A275" s="23"/>
      <c r="B275" s="145" t="s">
        <v>109</v>
      </c>
      <c r="C275" s="60">
        <v>957</v>
      </c>
      <c r="D275" s="22" t="s">
        <v>22</v>
      </c>
      <c r="E275" s="22" t="s">
        <v>12</v>
      </c>
      <c r="F275" s="50" t="s">
        <v>92</v>
      </c>
      <c r="G275" s="60">
        <v>110</v>
      </c>
      <c r="H275" s="103">
        <f>H276+H277+H278</f>
        <v>6912.854</v>
      </c>
    </row>
    <row r="276" spans="1:8" ht="25.5" customHeight="1">
      <c r="A276" s="23"/>
      <c r="B276" s="160" t="s">
        <v>103</v>
      </c>
      <c r="C276" s="60">
        <v>957</v>
      </c>
      <c r="D276" s="22" t="s">
        <v>22</v>
      </c>
      <c r="E276" s="22" t="s">
        <v>12</v>
      </c>
      <c r="F276" s="50" t="s">
        <v>92</v>
      </c>
      <c r="G276" s="60">
        <v>111</v>
      </c>
      <c r="H276" s="103">
        <v>5450</v>
      </c>
    </row>
    <row r="277" spans="1:8" ht="65.25" customHeight="1">
      <c r="A277" s="23"/>
      <c r="B277" s="148" t="s">
        <v>94</v>
      </c>
      <c r="C277" s="60">
        <v>957</v>
      </c>
      <c r="D277" s="22" t="s">
        <v>22</v>
      </c>
      <c r="E277" s="22" t="s">
        <v>12</v>
      </c>
      <c r="F277" s="50" t="s">
        <v>92</v>
      </c>
      <c r="G277" s="60">
        <v>119</v>
      </c>
      <c r="H277" s="103">
        <v>1411</v>
      </c>
    </row>
    <row r="278" spans="1:8" ht="41.25" customHeight="1">
      <c r="A278" s="23"/>
      <c r="B278" s="161" t="s">
        <v>108</v>
      </c>
      <c r="C278" s="60">
        <v>957</v>
      </c>
      <c r="D278" s="22" t="s">
        <v>22</v>
      </c>
      <c r="E278" s="22" t="s">
        <v>12</v>
      </c>
      <c r="F278" s="50" t="s">
        <v>92</v>
      </c>
      <c r="G278" s="60">
        <v>112</v>
      </c>
      <c r="H278" s="103">
        <v>51.854</v>
      </c>
    </row>
    <row r="279" spans="1:8" ht="45">
      <c r="A279" s="23"/>
      <c r="B279" s="149" t="s">
        <v>113</v>
      </c>
      <c r="C279" s="60">
        <v>957</v>
      </c>
      <c r="D279" s="22" t="s">
        <v>22</v>
      </c>
      <c r="E279" s="22" t="s">
        <v>12</v>
      </c>
      <c r="F279" s="50" t="s">
        <v>92</v>
      </c>
      <c r="G279" s="22" t="s">
        <v>30</v>
      </c>
      <c r="H279" s="103">
        <f>H280</f>
        <v>8764</v>
      </c>
    </row>
    <row r="280" spans="1:8" ht="45">
      <c r="A280" s="23"/>
      <c r="B280" s="159" t="s">
        <v>110</v>
      </c>
      <c r="C280" s="60">
        <v>957</v>
      </c>
      <c r="D280" s="22" t="s">
        <v>22</v>
      </c>
      <c r="E280" s="22" t="s">
        <v>12</v>
      </c>
      <c r="F280" s="50" t="s">
        <v>92</v>
      </c>
      <c r="G280" s="22" t="s">
        <v>111</v>
      </c>
      <c r="H280" s="103">
        <f>H281+H282</f>
        <v>8764</v>
      </c>
    </row>
    <row r="281" spans="1:8" ht="20.25" customHeight="1">
      <c r="A281" s="162"/>
      <c r="B281" s="159" t="s">
        <v>143</v>
      </c>
      <c r="C281" s="60">
        <v>957</v>
      </c>
      <c r="D281" s="22" t="s">
        <v>22</v>
      </c>
      <c r="E281" s="22" t="s">
        <v>12</v>
      </c>
      <c r="F281" s="50" t="s">
        <v>92</v>
      </c>
      <c r="G281" s="22" t="s">
        <v>67</v>
      </c>
      <c r="H281" s="103">
        <v>3614</v>
      </c>
    </row>
    <row r="282" spans="1:8" ht="20.25" customHeight="1">
      <c r="A282" s="162"/>
      <c r="B282" s="148" t="s">
        <v>179</v>
      </c>
      <c r="C282" s="60">
        <v>957</v>
      </c>
      <c r="D282" s="22" t="s">
        <v>22</v>
      </c>
      <c r="E282" s="22" t="s">
        <v>12</v>
      </c>
      <c r="F282" s="50" t="s">
        <v>92</v>
      </c>
      <c r="G282" s="22" t="s">
        <v>180</v>
      </c>
      <c r="H282" s="103">
        <v>5150</v>
      </c>
    </row>
    <row r="283" spans="1:8" ht="21.75" customHeight="1">
      <c r="A283" s="46"/>
      <c r="B283" s="142" t="s">
        <v>31</v>
      </c>
      <c r="C283" s="60">
        <v>957</v>
      </c>
      <c r="D283" s="22" t="s">
        <v>22</v>
      </c>
      <c r="E283" s="22" t="s">
        <v>12</v>
      </c>
      <c r="F283" s="50" t="s">
        <v>92</v>
      </c>
      <c r="G283" s="22" t="s">
        <v>34</v>
      </c>
      <c r="H283" s="103">
        <f>H284</f>
        <v>2.51</v>
      </c>
    </row>
    <row r="284" spans="1:8" ht="18.75" customHeight="1">
      <c r="A284" s="46"/>
      <c r="B284" s="118" t="s">
        <v>72</v>
      </c>
      <c r="C284" s="60">
        <v>957</v>
      </c>
      <c r="D284" s="22" t="s">
        <v>22</v>
      </c>
      <c r="E284" s="22" t="s">
        <v>12</v>
      </c>
      <c r="F284" s="50" t="s">
        <v>92</v>
      </c>
      <c r="G284" s="22" t="s">
        <v>73</v>
      </c>
      <c r="H284" s="103">
        <f>H285</f>
        <v>2.51</v>
      </c>
    </row>
    <row r="285" spans="1:8" ht="15">
      <c r="A285" s="46"/>
      <c r="B285" s="119" t="s">
        <v>78</v>
      </c>
      <c r="C285" s="60">
        <v>957</v>
      </c>
      <c r="D285" s="22" t="s">
        <v>22</v>
      </c>
      <c r="E285" s="22" t="s">
        <v>12</v>
      </c>
      <c r="F285" s="50" t="s">
        <v>92</v>
      </c>
      <c r="G285" s="22" t="s">
        <v>79</v>
      </c>
      <c r="H285" s="103">
        <v>2.51</v>
      </c>
    </row>
    <row r="286" spans="1:8" ht="12.75">
      <c r="A286" s="46"/>
      <c r="B286" s="120" t="s">
        <v>24</v>
      </c>
      <c r="C286" s="65"/>
      <c r="D286" s="65"/>
      <c r="E286" s="65"/>
      <c r="F286" s="65"/>
      <c r="G286" s="65"/>
      <c r="H286" s="112">
        <f>H269+H27+H10</f>
        <v>87181.34383</v>
      </c>
    </row>
    <row r="294" spans="3:7" ht="12.75">
      <c r="C294" s="1"/>
      <c r="D294" s="1"/>
      <c r="E294" s="1"/>
      <c r="F294" s="1"/>
      <c r="G294" s="1"/>
    </row>
    <row r="295" spans="3:7" ht="12.75">
      <c r="C295" s="1"/>
      <c r="D295" s="1"/>
      <c r="E295" s="1"/>
      <c r="F295" s="1"/>
      <c r="G295" s="1"/>
    </row>
    <row r="296" spans="3:7" ht="12.75">
      <c r="C296" s="1"/>
      <c r="D296" s="1"/>
      <c r="E296" s="1"/>
      <c r="F296" s="1"/>
      <c r="G296" s="1"/>
    </row>
    <row r="297" spans="3:7" ht="12.75">
      <c r="C297" s="1"/>
      <c r="D297" s="1"/>
      <c r="E297" s="1"/>
      <c r="F297" s="1"/>
      <c r="G297" s="1"/>
    </row>
    <row r="298" spans="3:7" ht="12.75">
      <c r="C298" s="1"/>
      <c r="D298" s="1"/>
      <c r="E298" s="1"/>
      <c r="F298" s="1"/>
      <c r="G298" s="1"/>
    </row>
    <row r="299" spans="3:7" ht="12.75">
      <c r="C299" s="1"/>
      <c r="D299" s="1"/>
      <c r="E299" s="1"/>
      <c r="F299" s="1"/>
      <c r="G299" s="1"/>
    </row>
    <row r="300" spans="3:7" ht="12.75">
      <c r="C300" s="1"/>
      <c r="D300" s="1"/>
      <c r="E300" s="1"/>
      <c r="F300" s="1"/>
      <c r="G300" s="1"/>
    </row>
    <row r="301" spans="3:7" ht="12.75">
      <c r="C301" s="1"/>
      <c r="D301" s="1"/>
      <c r="E301" s="1"/>
      <c r="F301" s="1"/>
      <c r="G301" s="1"/>
    </row>
    <row r="302" spans="3:7" ht="12.75">
      <c r="C302" s="1"/>
      <c r="D302" s="1"/>
      <c r="E302" s="1"/>
      <c r="F302" s="1"/>
      <c r="G302" s="1"/>
    </row>
    <row r="303" spans="3:7" ht="12.75">
      <c r="C303" s="1"/>
      <c r="D303" s="1"/>
      <c r="E303" s="1"/>
      <c r="F303" s="1"/>
      <c r="G303" s="1"/>
    </row>
    <row r="304" spans="3:7" ht="12.75">
      <c r="C304" s="1"/>
      <c r="D304" s="1"/>
      <c r="E304" s="1"/>
      <c r="F304" s="1"/>
      <c r="G304" s="1"/>
    </row>
    <row r="305" spans="3:7" ht="12.75">
      <c r="C305" s="1"/>
      <c r="D305" s="1"/>
      <c r="E305" s="1"/>
      <c r="F305" s="1"/>
      <c r="G305" s="1"/>
    </row>
    <row r="306" spans="3:7" ht="12.75">
      <c r="C306" s="1"/>
      <c r="D306" s="1"/>
      <c r="E306" s="1"/>
      <c r="F306" s="1"/>
      <c r="G306" s="1"/>
    </row>
    <row r="307" spans="3:7" ht="12.75">
      <c r="C307" s="1"/>
      <c r="D307" s="1"/>
      <c r="E307" s="1"/>
      <c r="F307" s="1"/>
      <c r="G307" s="1"/>
    </row>
    <row r="308" spans="3:7" ht="12.75">
      <c r="C308" s="1"/>
      <c r="D308" s="1"/>
      <c r="E308" s="1"/>
      <c r="F308" s="1"/>
      <c r="G308" s="1"/>
    </row>
    <row r="309" spans="3:7" ht="12.75">
      <c r="C309" s="1"/>
      <c r="D309" s="1"/>
      <c r="E309" s="1"/>
      <c r="F309" s="1"/>
      <c r="G309" s="1"/>
    </row>
    <row r="310" spans="3:7" ht="12.75">
      <c r="C310" s="1"/>
      <c r="D310" s="1"/>
      <c r="E310" s="1"/>
      <c r="F310" s="1"/>
      <c r="G310" s="1"/>
    </row>
    <row r="311" spans="3:7" ht="12.75">
      <c r="C311" s="1"/>
      <c r="D311" s="1"/>
      <c r="E311" s="1"/>
      <c r="F311" s="1"/>
      <c r="G311" s="1"/>
    </row>
    <row r="312" spans="3:7" ht="12.75">
      <c r="C312" s="1"/>
      <c r="D312" s="1"/>
      <c r="E312" s="1"/>
      <c r="F312" s="1"/>
      <c r="G312" s="1"/>
    </row>
    <row r="313" spans="3:7" ht="12.75">
      <c r="C313" s="1"/>
      <c r="D313" s="1"/>
      <c r="E313" s="1"/>
      <c r="F313" s="1"/>
      <c r="G313" s="1"/>
    </row>
    <row r="314" spans="3:7" ht="12.75">
      <c r="C314" s="1"/>
      <c r="D314" s="1"/>
      <c r="E314" s="1"/>
      <c r="F314" s="1"/>
      <c r="G314" s="1"/>
    </row>
    <row r="315" spans="3:7" ht="12.75">
      <c r="C315" s="1"/>
      <c r="D315" s="1"/>
      <c r="E315" s="1"/>
      <c r="F315" s="1"/>
      <c r="G315" s="1"/>
    </row>
    <row r="316" spans="3:7" ht="12.75">
      <c r="C316" s="1"/>
      <c r="D316" s="1"/>
      <c r="E316" s="1"/>
      <c r="F316" s="1"/>
      <c r="G316" s="1"/>
    </row>
    <row r="317" spans="3:7" ht="12.75">
      <c r="C317" s="1"/>
      <c r="D317" s="1"/>
      <c r="E317" s="1"/>
      <c r="F317" s="1"/>
      <c r="G317" s="1"/>
    </row>
    <row r="318" spans="3:7" ht="12.75">
      <c r="C318" s="1"/>
      <c r="D318" s="1"/>
      <c r="E318" s="1"/>
      <c r="F318" s="1"/>
      <c r="G318" s="1"/>
    </row>
    <row r="319" spans="3:7" ht="12.75">
      <c r="C319" s="1"/>
      <c r="D319" s="1"/>
      <c r="E319" s="1"/>
      <c r="F319" s="1"/>
      <c r="G319" s="1"/>
    </row>
    <row r="320" spans="3:7" ht="12.75">
      <c r="C320" s="1"/>
      <c r="D320" s="1"/>
      <c r="E320" s="1"/>
      <c r="F320" s="1"/>
      <c r="G320" s="1"/>
    </row>
    <row r="321" spans="3:7" ht="12.75">
      <c r="C321" s="1"/>
      <c r="D321" s="1"/>
      <c r="E321" s="1"/>
      <c r="F321" s="1"/>
      <c r="G321" s="1"/>
    </row>
    <row r="322" spans="3:7" ht="12.75">
      <c r="C322" s="1"/>
      <c r="D322" s="1"/>
      <c r="E322" s="1"/>
      <c r="F322" s="1"/>
      <c r="G322" s="1"/>
    </row>
    <row r="323" spans="3:7" ht="12.75">
      <c r="C323" s="1"/>
      <c r="D323" s="1"/>
      <c r="E323" s="1"/>
      <c r="F323" s="1"/>
      <c r="G323" s="1"/>
    </row>
    <row r="324" spans="3:7" ht="12.75">
      <c r="C324" s="1"/>
      <c r="D324" s="1"/>
      <c r="E324" s="1"/>
      <c r="F324" s="1"/>
      <c r="G324" s="1"/>
    </row>
    <row r="325" spans="3:7" ht="12.75">
      <c r="C325" s="1"/>
      <c r="D325" s="1"/>
      <c r="E325" s="1"/>
      <c r="F325" s="1"/>
      <c r="G325" s="1"/>
    </row>
    <row r="326" spans="3:7" ht="12.75">
      <c r="C326" s="1"/>
      <c r="D326" s="1"/>
      <c r="E326" s="1"/>
      <c r="F326" s="1"/>
      <c r="G326" s="1"/>
    </row>
    <row r="327" spans="3:7" ht="12.75">
      <c r="C327" s="1"/>
      <c r="D327" s="1"/>
      <c r="E327" s="1"/>
      <c r="F327" s="1"/>
      <c r="G327" s="1"/>
    </row>
    <row r="328" spans="3:7" ht="12.75">
      <c r="C328" s="1"/>
      <c r="D328" s="1"/>
      <c r="E328" s="1"/>
      <c r="F328" s="1"/>
      <c r="G328" s="1"/>
    </row>
    <row r="329" spans="3:7" ht="12.75">
      <c r="C329" s="1"/>
      <c r="D329" s="1"/>
      <c r="E329" s="1"/>
      <c r="F329" s="1"/>
      <c r="G329" s="1"/>
    </row>
    <row r="330" spans="3:7" ht="12.75">
      <c r="C330" s="1"/>
      <c r="D330" s="1"/>
      <c r="E330" s="1"/>
      <c r="F330" s="1"/>
      <c r="G330" s="1"/>
    </row>
    <row r="331" spans="3:7" ht="12.75">
      <c r="C331" s="1"/>
      <c r="D331" s="1"/>
      <c r="E331" s="1"/>
      <c r="F331" s="1"/>
      <c r="G331" s="1"/>
    </row>
    <row r="332" spans="3:7" ht="12.75">
      <c r="C332" s="1"/>
      <c r="D332" s="1"/>
      <c r="E332" s="1"/>
      <c r="F332" s="1"/>
      <c r="G332" s="1"/>
    </row>
    <row r="333" spans="3:7" ht="12.75">
      <c r="C333" s="1"/>
      <c r="D333" s="1"/>
      <c r="E333" s="1"/>
      <c r="F333" s="1"/>
      <c r="G333" s="1"/>
    </row>
    <row r="334" spans="3:7" ht="12.75">
      <c r="C334" s="1"/>
      <c r="D334" s="1"/>
      <c r="E334" s="1"/>
      <c r="F334" s="1"/>
      <c r="G334" s="1"/>
    </row>
    <row r="335" spans="3:7" ht="12.75">
      <c r="C335" s="1"/>
      <c r="D335" s="1"/>
      <c r="E335" s="1"/>
      <c r="F335" s="1"/>
      <c r="G335" s="1"/>
    </row>
    <row r="336" spans="3:7" ht="12.75">
      <c r="C336" s="1"/>
      <c r="D336" s="1"/>
      <c r="E336" s="1"/>
      <c r="F336" s="1"/>
      <c r="G336" s="1"/>
    </row>
    <row r="337" spans="3:7" ht="12.75">
      <c r="C337" s="1"/>
      <c r="D337" s="1"/>
      <c r="E337" s="1"/>
      <c r="F337" s="1"/>
      <c r="G337" s="1"/>
    </row>
    <row r="338" spans="3:7" ht="12.75">
      <c r="C338" s="1"/>
      <c r="D338" s="1"/>
      <c r="E338" s="1"/>
      <c r="F338" s="1"/>
      <c r="G338" s="1"/>
    </row>
    <row r="339" spans="3:7" ht="12.75">
      <c r="C339" s="1"/>
      <c r="D339" s="1"/>
      <c r="E339" s="1"/>
      <c r="F339" s="1"/>
      <c r="G339" s="1"/>
    </row>
    <row r="340" spans="3:7" ht="12.75">
      <c r="C340" s="1"/>
      <c r="D340" s="1"/>
      <c r="E340" s="1"/>
      <c r="F340" s="1"/>
      <c r="G340" s="1"/>
    </row>
    <row r="341" spans="3:7" ht="12.75">
      <c r="C341" s="1"/>
      <c r="D341" s="1"/>
      <c r="E341" s="1"/>
      <c r="F341" s="1"/>
      <c r="G341" s="1"/>
    </row>
    <row r="342" spans="3:7" ht="12.75">
      <c r="C342" s="1"/>
      <c r="D342" s="1"/>
      <c r="E342" s="1"/>
      <c r="F342" s="1"/>
      <c r="G342" s="1"/>
    </row>
    <row r="343" spans="3:7" ht="12.75">
      <c r="C343" s="1"/>
      <c r="D343" s="1"/>
      <c r="E343" s="1"/>
      <c r="F343" s="1"/>
      <c r="G343" s="1"/>
    </row>
    <row r="344" spans="3:7" ht="12.75">
      <c r="C344" s="1"/>
      <c r="D344" s="1"/>
      <c r="E344" s="1"/>
      <c r="F344" s="1"/>
      <c r="G344" s="1"/>
    </row>
    <row r="345" spans="3:7" ht="12.75">
      <c r="C345" s="1"/>
      <c r="D345" s="1"/>
      <c r="E345" s="1"/>
      <c r="F345" s="1"/>
      <c r="G345" s="1"/>
    </row>
    <row r="346" spans="3:7" ht="12.75">
      <c r="C346" s="1"/>
      <c r="D346" s="1"/>
      <c r="E346" s="1"/>
      <c r="F346" s="1"/>
      <c r="G346" s="1"/>
    </row>
    <row r="347" spans="3:7" ht="12.75">
      <c r="C347" s="1"/>
      <c r="D347" s="1"/>
      <c r="E347" s="1"/>
      <c r="F347" s="1"/>
      <c r="G347" s="1"/>
    </row>
    <row r="348" spans="3:7" ht="12.75">
      <c r="C348" s="1"/>
      <c r="D348" s="1"/>
      <c r="E348" s="1"/>
      <c r="F348" s="1"/>
      <c r="G348" s="1"/>
    </row>
    <row r="349" spans="3:7" ht="12.75">
      <c r="C349" s="1"/>
      <c r="D349" s="1"/>
      <c r="E349" s="1"/>
      <c r="F349" s="1"/>
      <c r="G349" s="1"/>
    </row>
    <row r="350" spans="3:7" ht="12.75">
      <c r="C350" s="1"/>
      <c r="D350" s="1"/>
      <c r="E350" s="1"/>
      <c r="F350" s="1"/>
      <c r="G350" s="1"/>
    </row>
    <row r="351" spans="3:7" ht="12.75">
      <c r="C351" s="1"/>
      <c r="D351" s="1"/>
      <c r="E351" s="1"/>
      <c r="F351" s="1"/>
      <c r="G351" s="1"/>
    </row>
    <row r="352" spans="3:7" ht="12.75">
      <c r="C352" s="1"/>
      <c r="D352" s="1"/>
      <c r="E352" s="1"/>
      <c r="F352" s="1"/>
      <c r="G352" s="1"/>
    </row>
    <row r="353" spans="3:7" ht="12.75">
      <c r="C353" s="1"/>
      <c r="D353" s="1"/>
      <c r="E353" s="1"/>
      <c r="F353" s="1"/>
      <c r="G353" s="1"/>
    </row>
    <row r="354" spans="3:7" ht="12.75">
      <c r="C354" s="1"/>
      <c r="D354" s="1"/>
      <c r="E354" s="1"/>
      <c r="F354" s="1"/>
      <c r="G354" s="1"/>
    </row>
    <row r="355" spans="3:7" ht="12.75">
      <c r="C355" s="1"/>
      <c r="D355" s="1"/>
      <c r="E355" s="1"/>
      <c r="F355" s="1"/>
      <c r="G355" s="1"/>
    </row>
    <row r="356" spans="3:7" ht="12.75">
      <c r="C356" s="1"/>
      <c r="D356" s="1"/>
      <c r="E356" s="1"/>
      <c r="F356" s="1"/>
      <c r="G356" s="1"/>
    </row>
    <row r="357" spans="3:7" ht="12.75">
      <c r="C357" s="1"/>
      <c r="D357" s="1"/>
      <c r="E357" s="1"/>
      <c r="F357" s="1"/>
      <c r="G357" s="1"/>
    </row>
    <row r="358" spans="3:7" ht="12.75">
      <c r="C358" s="1"/>
      <c r="D358" s="1"/>
      <c r="E358" s="1"/>
      <c r="F358" s="1"/>
      <c r="G358" s="1"/>
    </row>
    <row r="359" spans="3:7" ht="12.75">
      <c r="C359" s="1"/>
      <c r="D359" s="1"/>
      <c r="E359" s="1"/>
      <c r="F359" s="1"/>
      <c r="G359" s="1"/>
    </row>
    <row r="360" spans="3:7" ht="12.75">
      <c r="C360" s="1"/>
      <c r="D360" s="1"/>
      <c r="E360" s="1"/>
      <c r="F360" s="1"/>
      <c r="G360" s="1"/>
    </row>
    <row r="361" spans="3:7" ht="12.75">
      <c r="C361" s="1"/>
      <c r="D361" s="1"/>
      <c r="E361" s="1"/>
      <c r="F361" s="1"/>
      <c r="G361" s="1"/>
    </row>
    <row r="362" spans="3:7" ht="12.75">
      <c r="C362" s="1"/>
      <c r="D362" s="1"/>
      <c r="E362" s="1"/>
      <c r="F362" s="1"/>
      <c r="G362" s="1"/>
    </row>
    <row r="363" spans="3:7" ht="12.75">
      <c r="C363" s="1"/>
      <c r="D363" s="1"/>
      <c r="E363" s="1"/>
      <c r="F363" s="1"/>
      <c r="G363" s="1"/>
    </row>
    <row r="364" spans="3:7" ht="12.75">
      <c r="C364" s="1"/>
      <c r="D364" s="1"/>
      <c r="E364" s="1"/>
      <c r="F364" s="1"/>
      <c r="G364" s="1"/>
    </row>
    <row r="365" spans="3:7" ht="12.75">
      <c r="C365" s="1"/>
      <c r="D365" s="1"/>
      <c r="E365" s="1"/>
      <c r="F365" s="1"/>
      <c r="G365" s="1"/>
    </row>
    <row r="366" spans="3:7" ht="12.75">
      <c r="C366" s="1"/>
      <c r="D366" s="1"/>
      <c r="E366" s="1"/>
      <c r="F366" s="1"/>
      <c r="G366" s="1"/>
    </row>
    <row r="367" spans="3:7" ht="12.75">
      <c r="C367" s="1"/>
      <c r="D367" s="1"/>
      <c r="E367" s="1"/>
      <c r="F367" s="1"/>
      <c r="G367" s="1"/>
    </row>
    <row r="368" spans="3:7" ht="12.75">
      <c r="C368" s="1"/>
      <c r="D368" s="1"/>
      <c r="E368" s="1"/>
      <c r="F368" s="1"/>
      <c r="G368" s="1"/>
    </row>
  </sheetData>
  <sheetProtection/>
  <mergeCells count="9">
    <mergeCell ref="A1:H1"/>
    <mergeCell ref="A2:H2"/>
    <mergeCell ref="A5:H5"/>
    <mergeCell ref="A7:A8"/>
    <mergeCell ref="B7:B8"/>
    <mergeCell ref="C7:G7"/>
    <mergeCell ref="H7:H8"/>
    <mergeCell ref="A4:H4"/>
    <mergeCell ref="B3:H3"/>
  </mergeCells>
  <printOptions/>
  <pageMargins left="0.43333333333333335" right="0.23611111111111113" top="0.31527777777777777" bottom="0.15763888888888888" header="0.5118055555555556" footer="0.5118055555555556"/>
  <pageSetup fitToHeight="0" fitToWidth="1" horizontalDpi="600" verticalDpi="600" orientation="portrait" paperSize="9" r:id="rId1"/>
  <rowBreaks count="16" manualBreakCount="16">
    <brk id="22" max="7" man="1"/>
    <brk id="36" max="7" man="1"/>
    <brk id="53" max="7" man="1"/>
    <brk id="71" max="7" man="1"/>
    <brk id="87" max="7" man="1"/>
    <brk id="104" max="7" man="1"/>
    <brk id="119" max="7" man="1"/>
    <brk id="136" max="7" man="1"/>
    <brk id="151" max="7" man="1"/>
    <brk id="169" max="7" man="1"/>
    <brk id="188" max="7" man="1"/>
    <brk id="204" max="7" man="1"/>
    <brk id="219" max="7" man="1"/>
    <brk id="238" max="7" man="1"/>
    <brk id="251" max="7" man="1"/>
    <brk id="2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Пользователь</cp:lastModifiedBy>
  <cp:lastPrinted>2023-12-27T00:28:17Z</cp:lastPrinted>
  <dcterms:created xsi:type="dcterms:W3CDTF">2003-10-06T03:10:42Z</dcterms:created>
  <dcterms:modified xsi:type="dcterms:W3CDTF">2024-01-19T02:00:51Z</dcterms:modified>
  <cp:category/>
  <cp:version/>
  <cp:contentType/>
  <cp:contentStatus/>
  <cp:revision>1</cp:revision>
</cp:coreProperties>
</file>