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activeTab="1"/>
  </bookViews>
  <sheets>
    <sheet name="Постановление" sheetId="3" r:id="rId1"/>
    <sheet name="Мероприятия" sheetId="2" r:id="rId2"/>
  </sheets>
  <calcPr calcId="162913" refMode="R1C1"/>
</workbook>
</file>

<file path=xl/calcChain.xml><?xml version="1.0" encoding="utf-8"?>
<calcChain xmlns="http://schemas.openxmlformats.org/spreadsheetml/2006/main">
  <c r="E11" i="3" l="1"/>
  <c r="E12" i="3"/>
  <c r="E18" i="3"/>
  <c r="E19" i="3"/>
  <c r="E17" i="3"/>
  <c r="E24" i="3"/>
  <c r="E25" i="3"/>
  <c r="E30" i="3"/>
  <c r="E31" i="3"/>
  <c r="E36" i="3"/>
  <c r="E37" i="3"/>
  <c r="E35" i="3"/>
  <c r="E49" i="3"/>
  <c r="E50" i="3"/>
  <c r="E56" i="3"/>
  <c r="E57" i="3"/>
  <c r="E55" i="3"/>
  <c r="E62" i="3"/>
  <c r="E63" i="3"/>
  <c r="E68" i="3"/>
  <c r="E69" i="3"/>
  <c r="E74" i="3"/>
  <c r="E75" i="3"/>
  <c r="E73" i="3"/>
  <c r="E88" i="3"/>
  <c r="E89" i="3"/>
  <c r="E87" i="3"/>
  <c r="E95" i="3"/>
  <c r="E96" i="3"/>
  <c r="E94" i="3"/>
  <c r="E101" i="3"/>
  <c r="E102" i="3"/>
  <c r="E100" i="3"/>
  <c r="E107" i="3"/>
  <c r="E108" i="3"/>
  <c r="E106" i="3"/>
  <c r="E113" i="3"/>
  <c r="E114" i="3"/>
  <c r="E127" i="3"/>
  <c r="E128" i="3"/>
  <c r="E126" i="3"/>
  <c r="E134" i="3"/>
  <c r="E135" i="3"/>
  <c r="E133" i="3"/>
  <c r="E140" i="3"/>
  <c r="E141" i="3"/>
  <c r="E139" i="3"/>
  <c r="E146" i="3"/>
  <c r="E147" i="3"/>
  <c r="E145" i="3"/>
  <c r="E153" i="3"/>
  <c r="E152" i="3"/>
  <c r="E151" i="3"/>
  <c r="E112" i="3"/>
  <c r="E131" i="3" l="1"/>
  <c r="E104" i="3"/>
  <c r="E71" i="3"/>
  <c r="E15" i="3"/>
  <c r="E124" i="3"/>
  <c r="E98" i="3"/>
  <c r="E33" i="3"/>
  <c r="E149" i="3"/>
  <c r="E85" i="3"/>
  <c r="E53" i="3"/>
  <c r="E110" i="3"/>
  <c r="E143" i="3"/>
  <c r="E92" i="3"/>
  <c r="E137" i="3"/>
  <c r="H53" i="2"/>
  <c r="J53" i="2"/>
  <c r="L53" i="2"/>
  <c r="H54" i="2"/>
  <c r="J54" i="2"/>
  <c r="L54" i="2"/>
  <c r="H55" i="2"/>
  <c r="J55" i="2"/>
  <c r="L55" i="2"/>
  <c r="F54" i="2"/>
  <c r="F55" i="2"/>
  <c r="F53" i="2"/>
  <c r="E67" i="2"/>
  <c r="E66" i="2"/>
  <c r="E65" i="2"/>
  <c r="L64" i="2"/>
  <c r="J64" i="2"/>
  <c r="H64" i="2"/>
  <c r="F64" i="2"/>
  <c r="H77" i="2"/>
  <c r="J77" i="2"/>
  <c r="L77" i="2"/>
  <c r="F77" i="2"/>
  <c r="L68" i="2"/>
  <c r="J68" i="2"/>
  <c r="H68" i="2"/>
  <c r="F68" i="2"/>
  <c r="L60" i="2"/>
  <c r="J60" i="2"/>
  <c r="H60" i="2"/>
  <c r="F60" i="2"/>
  <c r="L56" i="2"/>
  <c r="J56" i="2"/>
  <c r="H56" i="2"/>
  <c r="F56" i="2"/>
  <c r="E71" i="2"/>
  <c r="E70" i="2"/>
  <c r="E69" i="2"/>
  <c r="E63" i="2"/>
  <c r="E62" i="2"/>
  <c r="E61" i="2"/>
  <c r="E59" i="2"/>
  <c r="E58" i="2"/>
  <c r="E57" i="2"/>
  <c r="E80" i="2"/>
  <c r="E79" i="2"/>
  <c r="E78" i="2"/>
  <c r="L76" i="2"/>
  <c r="J76" i="2"/>
  <c r="H76" i="2"/>
  <c r="F76" i="2"/>
  <c r="L75" i="2"/>
  <c r="J75" i="2"/>
  <c r="H75" i="2"/>
  <c r="F75" i="2"/>
  <c r="L74" i="2"/>
  <c r="L73" i="2" s="1"/>
  <c r="J74" i="2"/>
  <c r="J73" i="2" s="1"/>
  <c r="H74" i="2"/>
  <c r="H73" i="2" s="1"/>
  <c r="F74" i="2"/>
  <c r="H16" i="2"/>
  <c r="E61" i="3" s="1"/>
  <c r="E59" i="3" s="1"/>
  <c r="L16" i="2"/>
  <c r="H17" i="2"/>
  <c r="J17" i="2"/>
  <c r="L17" i="2"/>
  <c r="H18" i="2"/>
  <c r="J18" i="2"/>
  <c r="L18" i="2"/>
  <c r="F17" i="2"/>
  <c r="F18" i="2"/>
  <c r="F16" i="2"/>
  <c r="E46" i="2"/>
  <c r="E45" i="2"/>
  <c r="E44" i="2"/>
  <c r="L43" i="2"/>
  <c r="J43" i="2"/>
  <c r="H43" i="2"/>
  <c r="F43" i="2"/>
  <c r="E42" i="2"/>
  <c r="E41" i="2"/>
  <c r="E40" i="2"/>
  <c r="L39" i="2"/>
  <c r="J39" i="2"/>
  <c r="H39" i="2"/>
  <c r="F39" i="2"/>
  <c r="E38" i="2"/>
  <c r="E37" i="2"/>
  <c r="E36" i="2"/>
  <c r="L35" i="2"/>
  <c r="J35" i="2"/>
  <c r="H35" i="2"/>
  <c r="F35" i="2"/>
  <c r="E34" i="2"/>
  <c r="E33" i="2"/>
  <c r="E32" i="2"/>
  <c r="L31" i="2"/>
  <c r="J31" i="2"/>
  <c r="H31" i="2"/>
  <c r="F31" i="2"/>
  <c r="L47" i="2"/>
  <c r="J47" i="2"/>
  <c r="H47" i="2"/>
  <c r="F47" i="2"/>
  <c r="L27" i="2"/>
  <c r="J27" i="2"/>
  <c r="H27" i="2"/>
  <c r="F27" i="2"/>
  <c r="L23" i="2"/>
  <c r="J23" i="2"/>
  <c r="H23" i="2"/>
  <c r="F23" i="2"/>
  <c r="L19" i="2"/>
  <c r="H19" i="2"/>
  <c r="F19" i="2"/>
  <c r="E74" i="2" l="1"/>
  <c r="F52" i="2"/>
  <c r="E64" i="2"/>
  <c r="F73" i="2"/>
  <c r="E56" i="2"/>
  <c r="E60" i="2"/>
  <c r="E77" i="2"/>
  <c r="H52" i="2"/>
  <c r="J52" i="2"/>
  <c r="E68" i="2"/>
  <c r="L52" i="2"/>
  <c r="E76" i="2"/>
  <c r="E39" i="2"/>
  <c r="E75" i="2"/>
  <c r="E35" i="2"/>
  <c r="E43" i="2"/>
  <c r="E31" i="2"/>
  <c r="J20" i="2"/>
  <c r="E73" i="2" l="1"/>
  <c r="J19" i="2"/>
  <c r="J16" i="2"/>
  <c r="H15" i="2"/>
  <c r="H13" i="2"/>
  <c r="J13" i="2"/>
  <c r="E16" i="2" l="1"/>
  <c r="E48" i="3" s="1"/>
  <c r="E46" i="3" s="1"/>
  <c r="E67" i="3"/>
  <c r="E65" i="3" s="1"/>
  <c r="J15" i="2"/>
  <c r="F15" i="2"/>
  <c r="L15" i="2"/>
  <c r="H12" i="2"/>
  <c r="L12" i="2"/>
  <c r="F11" i="2"/>
  <c r="F12" i="2"/>
  <c r="L11" i="2"/>
  <c r="F13" i="2"/>
  <c r="L13" i="2"/>
  <c r="J12" i="2"/>
  <c r="H11" i="2"/>
  <c r="E23" i="3" s="1"/>
  <c r="E21" i="3" s="1"/>
  <c r="J11" i="2"/>
  <c r="E29" i="3" s="1"/>
  <c r="E27" i="3" s="1"/>
  <c r="E13" i="2" l="1"/>
  <c r="E53" i="2" l="1"/>
  <c r="E50" i="2"/>
  <c r="E49" i="2"/>
  <c r="E48" i="2"/>
  <c r="E47" i="2" l="1"/>
  <c r="E11" i="2"/>
  <c r="E10" i="3" s="1"/>
  <c r="E8" i="3" s="1"/>
  <c r="E12" i="2"/>
  <c r="E55" i="2"/>
  <c r="E54" i="2"/>
  <c r="E30" i="2"/>
  <c r="E29" i="2"/>
  <c r="E28" i="2"/>
  <c r="E26" i="2"/>
  <c r="E25" i="2"/>
  <c r="E24" i="2"/>
  <c r="E20" i="2"/>
  <c r="E21" i="2"/>
  <c r="E22" i="2"/>
  <c r="E17" i="2"/>
  <c r="E18" i="2"/>
  <c r="E52" i="2" l="1"/>
  <c r="E15" i="2"/>
  <c r="E27" i="2"/>
  <c r="E19" i="2"/>
  <c r="E23" i="2"/>
  <c r="E10" i="2"/>
  <c r="H10" i="2"/>
  <c r="F10" i="2"/>
  <c r="L10" i="2"/>
  <c r="J10" i="2"/>
</calcChain>
</file>

<file path=xl/sharedStrings.xml><?xml version="1.0" encoding="utf-8"?>
<sst xmlns="http://schemas.openxmlformats.org/spreadsheetml/2006/main" count="226" uniqueCount="78">
  <si>
    <t>№ п/п</t>
  </si>
  <si>
    <t>Наименование мероприятий Программы</t>
  </si>
  <si>
    <t xml:space="preserve">Срок исполнения мероприятий
Программы
</t>
  </si>
  <si>
    <t xml:space="preserve">Предельные объемы финансирования
  (тыс.руб.)
</t>
  </si>
  <si>
    <t>Всего</t>
  </si>
  <si>
    <t>В том числе по источникам финансирования</t>
  </si>
  <si>
    <t>Исполнители мероприятий Программы</t>
  </si>
  <si>
    <t>Краевой бюджет</t>
  </si>
  <si>
    <t>Местный бюджет</t>
  </si>
  <si>
    <t>Внебюджетные источники</t>
  </si>
  <si>
    <t>Федеральный бюджет</t>
  </si>
  <si>
    <t>Всего по Программе, в т.ч.:</t>
  </si>
  <si>
    <t>Всего:</t>
  </si>
  <si>
    <t>Всего по Подпрограмме 1, в т.ч.:</t>
  </si>
  <si>
    <t>Администрация Новоавачинского сельского поселения</t>
  </si>
  <si>
    <t>Всего по Подпрограмме  2, в т.ч.:</t>
  </si>
  <si>
    <t>Подпрограмма 1. Стимулирование развития жилищного строительства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</si>
  <si>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</si>
  <si>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1.1</t>
  </si>
  <si>
    <t>1.2</t>
  </si>
  <si>
    <t>1.3</t>
  </si>
  <si>
    <t>1.4</t>
  </si>
  <si>
    <t>2.1</t>
  </si>
  <si>
    <t>Основные мероприятия по реализации муниципальной программы «Обеспечение доступным и комфортным жильем жителей Новоавачинского сельского поселения»</t>
  </si>
  <si>
    <t>Разработка проектов жилой застройки для перспективного строительства</t>
  </si>
  <si>
    <t>Строительство инженерной инфраструктуры до границ земельных участков, предоставленных для строительства жилья экономического класса</t>
  </si>
  <si>
    <t>Строительство линейных, коммунальных и энергетических объектов в границах Новоавачинского сельского поселения</t>
  </si>
  <si>
    <t>Доведение параметров инженерных коммуникаций до нормативных значений с целью обеспечения инженерной инфраструктурой вновь вводимых жилых домов</t>
  </si>
  <si>
    <t>Строительство инженерной инфраструктуры до границ земельных участков, предоставленных для строительства стандартно</t>
  </si>
  <si>
    <t>1.5</t>
  </si>
  <si>
    <t xml:space="preserve">Региональный проект «Жилье» в части реализации:
мероприятия 1.F.1.1 «Разработка органами местного самоуправления Новоавачинского сельского поселения документации по планировке и межеванию территорий Новоавачинского сельского поселения
</t>
  </si>
  <si>
    <t>1.6</t>
  </si>
  <si>
    <t>1.7</t>
  </si>
  <si>
    <t>1.8</t>
  </si>
  <si>
    <t>Региональный проект «Жилье» в части реализации:
F.1.2 «Актуализация документов территориального планирования и градостроительного зонирования Новоавачинского сельского поселения</t>
  </si>
  <si>
    <t>Снос расселенных многоквартирных домов в целях подготовки площадок для жилищного строительства (в том числе проектные работы</t>
  </si>
  <si>
    <t>2.2</t>
  </si>
  <si>
    <t>2.3</t>
  </si>
  <si>
    <t>2.4</t>
  </si>
  <si>
    <t>Подпрограмма 2. Повышение устойчивости жилых домов, основных объектов и систем жизнеобеспечения</t>
  </si>
  <si>
    <t>Подпрограмма 3. Переселение граждан из аварийных жилых домов и непригодных для проживания жилых помещений</t>
  </si>
  <si>
    <t>Всего по Подпрограмме 3 , в т.ч.:</t>
  </si>
  <si>
    <t>3</t>
  </si>
  <si>
    <t>3.1</t>
  </si>
  <si>
    <t>Строительство сейсмостойких жилых домов взамен тех, сейсмоусиление или реконструкция которых экономически нецелесообразны</t>
  </si>
  <si>
    <t>Сейсмоусиление жилых домов</t>
  </si>
  <si>
    <t>Сейсмоусиление социальных объектов и систем жизнеобеспечения</t>
  </si>
  <si>
    <t>Обследование зданий и сооружений на предмет технического состояния основных несущих конструкций, их фактической сейсмостойкости, возможности дальнейшей эксплуатации</t>
  </si>
  <si>
    <t>Приложение  1</t>
  </si>
  <si>
    <t xml:space="preserve">к  постановлению администрации </t>
  </si>
  <si>
    <t>Новоавачинского сельского поселения</t>
  </si>
  <si>
    <t xml:space="preserve">«Объемы бюджетных ассигнований Программы» </t>
  </si>
  <si>
    <t>Объемы бюджетных ассигнований Программы :</t>
  </si>
  <si>
    <t>ВСЕГО (тыс. руб):</t>
  </si>
  <si>
    <t>2023 год</t>
  </si>
  <si>
    <t>в том числе:</t>
  </si>
  <si>
    <t>Приложение  2</t>
  </si>
  <si>
    <t xml:space="preserve"> Подпрограмма 1 «Стимулирование развития жилищного строительства»</t>
  </si>
  <si>
    <t>Приложение  3</t>
  </si>
  <si>
    <t>2024 год</t>
  </si>
  <si>
    <t>2025 год</t>
  </si>
  <si>
    <t>Подпрограмма 3 «Переселение граждан из аварийных жилых домов и непригодных для проживания жилых помещений»</t>
  </si>
  <si>
    <t>Подпрограмма 2 «Повышение устойчивости жилых домов, основных объектов и систем жизнеобеспечения»</t>
  </si>
  <si>
    <t>Объемы и источники финансирования Подпрограммы 3:</t>
  </si>
  <si>
    <t>общий объем финансирования Программы составляет :</t>
  </si>
  <si>
    <t>в том числе по годам (тыс.руб):</t>
  </si>
  <si>
    <t>федерального бюджета:</t>
  </si>
  <si>
    <t>краевого бюджета:</t>
  </si>
  <si>
    <t xml:space="preserve">бюджета Новоавачинского сельского поселения: </t>
  </si>
  <si>
    <t xml:space="preserve">внебюджетных источников: </t>
  </si>
  <si>
    <t>Объемы и источники финансирования Подпрограммы 1:</t>
  </si>
  <si>
    <t>Объемы и источники финансирования Подпрограммы 2:</t>
  </si>
  <si>
    <t>Приложение  4</t>
  </si>
  <si>
    <t>общий объем финансирования Подпрограммы составляет :</t>
  </si>
  <si>
    <t xml:space="preserve"> от 15.11.2023 г. № 249</t>
  </si>
  <si>
    <t xml:space="preserve"> от </t>
  </si>
  <si>
    <t xml:space="preserve">Приложение 3                                                                                                                   к постановлению администрации Новоавачинского сельского поселения                                                                                                                                     от 15.11.2023 г. № 249 </t>
  </si>
  <si>
    <t>Приложение к приложению 1                                                                          постановления администрации Новоавачинского сельского поселения                                                                                                                                    от 10.10.2022 г.  №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</si>
</sst>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165" fontId="3" fillId="0" borderId="5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3" fillId="0" borderId="17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opLeftCell="A86" workbookViewId="0">
      <selection activeCell="O104" sqref="O104"/>
    </sheetView>
  </sheetViews>
  <sheetFormatPr defaultRowHeight="15" x14ac:dyDescent="0.25"/>
  <cols>
    <col min="1" max="1" width="25.28515625" customWidth="1"/>
  </cols>
  <sheetData>
    <row r="1" spans="1:8" ht="15.75" x14ac:dyDescent="0.25">
      <c r="C1" s="24" t="s">
        <v>48</v>
      </c>
      <c r="D1" s="24"/>
      <c r="E1" s="24"/>
      <c r="F1" s="24"/>
      <c r="G1" s="24"/>
      <c r="H1" s="24"/>
    </row>
    <row r="2" spans="1:8" ht="15.75" x14ac:dyDescent="0.25">
      <c r="C2" s="24" t="s">
        <v>49</v>
      </c>
      <c r="D2" s="24"/>
      <c r="E2" s="24"/>
      <c r="F2" s="24"/>
      <c r="G2" s="24"/>
      <c r="H2" s="24"/>
    </row>
    <row r="3" spans="1:8" ht="15.75" x14ac:dyDescent="0.25">
      <c r="C3" s="24" t="s">
        <v>50</v>
      </c>
      <c r="D3" s="24"/>
      <c r="E3" s="24"/>
      <c r="F3" s="24"/>
      <c r="G3" s="24"/>
      <c r="H3" s="24"/>
    </row>
    <row r="4" spans="1:8" ht="15.75" x14ac:dyDescent="0.25">
      <c r="C4" s="24" t="s">
        <v>74</v>
      </c>
      <c r="D4" s="24"/>
      <c r="E4" s="24"/>
      <c r="F4" s="24"/>
      <c r="G4" s="24"/>
      <c r="H4" s="24"/>
    </row>
    <row r="5" spans="1:8" ht="19.5" thickBot="1" x14ac:dyDescent="0.35">
      <c r="A5" s="1"/>
      <c r="B5" s="1"/>
      <c r="C5" s="19"/>
      <c r="D5" s="19"/>
      <c r="E5" s="19"/>
      <c r="F5" s="19"/>
      <c r="G5" s="19"/>
      <c r="H5" s="19"/>
    </row>
    <row r="6" spans="1:8" ht="15.75" x14ac:dyDescent="0.25">
      <c r="A6" s="25" t="s">
        <v>51</v>
      </c>
      <c r="B6" s="26"/>
      <c r="C6" s="26"/>
      <c r="D6" s="26"/>
      <c r="E6" s="26"/>
      <c r="F6" s="26"/>
      <c r="G6" s="26"/>
      <c r="H6" s="27"/>
    </row>
    <row r="7" spans="1:8" ht="30.75" customHeight="1" x14ac:dyDescent="0.25">
      <c r="A7" s="39" t="s">
        <v>52</v>
      </c>
      <c r="B7" s="28" t="s">
        <v>64</v>
      </c>
      <c r="C7" s="28"/>
      <c r="D7" s="28"/>
      <c r="E7" s="28"/>
      <c r="F7" s="28"/>
      <c r="G7" s="28"/>
      <c r="H7" s="29"/>
    </row>
    <row r="8" spans="1:8" ht="15.75" x14ac:dyDescent="0.25">
      <c r="A8" s="39"/>
      <c r="B8" s="30" t="s">
        <v>53</v>
      </c>
      <c r="C8" s="30"/>
      <c r="D8" s="30"/>
      <c r="E8" s="31">
        <f>E10+E11+E12</f>
        <v>845.60028999999997</v>
      </c>
      <c r="F8" s="31"/>
      <c r="G8" s="31"/>
      <c r="H8" s="32"/>
    </row>
    <row r="9" spans="1:8" ht="15.75" x14ac:dyDescent="0.25">
      <c r="A9" s="39"/>
      <c r="B9" s="30" t="s">
        <v>65</v>
      </c>
      <c r="C9" s="30"/>
      <c r="D9" s="30"/>
      <c r="E9" s="30"/>
      <c r="F9" s="30"/>
      <c r="G9" s="30"/>
      <c r="H9" s="33"/>
    </row>
    <row r="10" spans="1:8" ht="15.75" x14ac:dyDescent="0.25">
      <c r="A10" s="39"/>
      <c r="B10" s="28" t="s">
        <v>54</v>
      </c>
      <c r="C10" s="28"/>
      <c r="D10" s="28"/>
      <c r="E10" s="34">
        <f>Мероприятия!E11</f>
        <v>845.60028999999997</v>
      </c>
      <c r="F10" s="34"/>
      <c r="G10" s="34"/>
      <c r="H10" s="35"/>
    </row>
    <row r="11" spans="1:8" ht="15.75" x14ac:dyDescent="0.25">
      <c r="A11" s="39"/>
      <c r="B11" s="28" t="s">
        <v>59</v>
      </c>
      <c r="C11" s="28"/>
      <c r="D11" s="28"/>
      <c r="E11" s="36">
        <f>Мероприятия!E12</f>
        <v>0</v>
      </c>
      <c r="F11" s="36"/>
      <c r="G11" s="36"/>
      <c r="H11" s="37"/>
    </row>
    <row r="12" spans="1:8" ht="15.75" x14ac:dyDescent="0.25">
      <c r="A12" s="39"/>
      <c r="B12" s="28" t="s">
        <v>60</v>
      </c>
      <c r="C12" s="28"/>
      <c r="D12" s="28"/>
      <c r="E12" s="36">
        <f>Мероприятия!E13</f>
        <v>0</v>
      </c>
      <c r="F12" s="36"/>
      <c r="G12" s="36"/>
      <c r="H12" s="37"/>
    </row>
    <row r="13" spans="1:8" ht="15.75" x14ac:dyDescent="0.25">
      <c r="A13" s="39"/>
      <c r="B13" s="28" t="s">
        <v>55</v>
      </c>
      <c r="C13" s="28"/>
      <c r="D13" s="28"/>
      <c r="E13" s="28"/>
      <c r="F13" s="28"/>
      <c r="G13" s="28"/>
      <c r="H13" s="29"/>
    </row>
    <row r="14" spans="1:8" ht="15.75" x14ac:dyDescent="0.25">
      <c r="A14" s="39"/>
      <c r="B14" s="28" t="s">
        <v>66</v>
      </c>
      <c r="C14" s="28"/>
      <c r="D14" s="28"/>
      <c r="E14" s="28"/>
      <c r="F14" s="28"/>
      <c r="G14" s="28"/>
      <c r="H14" s="29"/>
    </row>
    <row r="15" spans="1:8" ht="15.75" x14ac:dyDescent="0.25">
      <c r="A15" s="39"/>
      <c r="B15" s="30" t="s">
        <v>53</v>
      </c>
      <c r="C15" s="30"/>
      <c r="D15" s="30"/>
      <c r="E15" s="41">
        <f>E17+E18+E19</f>
        <v>0</v>
      </c>
      <c r="F15" s="41"/>
      <c r="G15" s="41"/>
      <c r="H15" s="42"/>
    </row>
    <row r="16" spans="1:8" ht="15.75" customHeight="1" x14ac:dyDescent="0.25">
      <c r="A16" s="39"/>
      <c r="B16" s="30" t="s">
        <v>65</v>
      </c>
      <c r="C16" s="30"/>
      <c r="D16" s="30"/>
      <c r="E16" s="30"/>
      <c r="F16" s="30"/>
      <c r="G16" s="30"/>
      <c r="H16" s="33"/>
    </row>
    <row r="17" spans="1:8" ht="15.75" x14ac:dyDescent="0.25">
      <c r="A17" s="39"/>
      <c r="B17" s="28" t="s">
        <v>54</v>
      </c>
      <c r="C17" s="28"/>
      <c r="D17" s="28"/>
      <c r="E17" s="36">
        <f>Мероприятия!F11</f>
        <v>0</v>
      </c>
      <c r="F17" s="36"/>
      <c r="G17" s="36"/>
      <c r="H17" s="37"/>
    </row>
    <row r="18" spans="1:8" ht="15.75" x14ac:dyDescent="0.25">
      <c r="A18" s="39"/>
      <c r="B18" s="28" t="s">
        <v>59</v>
      </c>
      <c r="C18" s="28"/>
      <c r="D18" s="28"/>
      <c r="E18" s="36">
        <f>Мероприятия!F12</f>
        <v>0</v>
      </c>
      <c r="F18" s="36"/>
      <c r="G18" s="36"/>
      <c r="H18" s="37"/>
    </row>
    <row r="19" spans="1:8" ht="15.75" x14ac:dyDescent="0.25">
      <c r="A19" s="39"/>
      <c r="B19" s="28" t="s">
        <v>60</v>
      </c>
      <c r="C19" s="28"/>
      <c r="D19" s="28"/>
      <c r="E19" s="36">
        <f>Мероприятия!F13</f>
        <v>0</v>
      </c>
      <c r="F19" s="36"/>
      <c r="G19" s="36"/>
      <c r="H19" s="37"/>
    </row>
    <row r="20" spans="1:8" ht="15.75" x14ac:dyDescent="0.25">
      <c r="A20" s="39"/>
      <c r="B20" s="28" t="s">
        <v>67</v>
      </c>
      <c r="C20" s="28"/>
      <c r="D20" s="28"/>
      <c r="E20" s="28"/>
      <c r="F20" s="28"/>
      <c r="G20" s="28"/>
      <c r="H20" s="29"/>
    </row>
    <row r="21" spans="1:8" ht="15.75" x14ac:dyDescent="0.25">
      <c r="A21" s="39"/>
      <c r="B21" s="30" t="s">
        <v>53</v>
      </c>
      <c r="C21" s="30"/>
      <c r="D21" s="30"/>
      <c r="E21" s="31">
        <f>E23+E24+E25</f>
        <v>837.14427999999998</v>
      </c>
      <c r="F21" s="31"/>
      <c r="G21" s="31"/>
      <c r="H21" s="32"/>
    </row>
    <row r="22" spans="1:8" ht="15.75" customHeight="1" x14ac:dyDescent="0.25">
      <c r="A22" s="39"/>
      <c r="B22" s="30" t="s">
        <v>65</v>
      </c>
      <c r="C22" s="30"/>
      <c r="D22" s="30"/>
      <c r="E22" s="30"/>
      <c r="F22" s="30"/>
      <c r="G22" s="30"/>
      <c r="H22" s="33"/>
    </row>
    <row r="23" spans="1:8" ht="15.75" customHeight="1" x14ac:dyDescent="0.25">
      <c r="A23" s="39"/>
      <c r="B23" s="28" t="s">
        <v>54</v>
      </c>
      <c r="C23" s="28"/>
      <c r="D23" s="28"/>
      <c r="E23" s="34">
        <f>Мероприятия!H11</f>
        <v>837.14427999999998</v>
      </c>
      <c r="F23" s="34"/>
      <c r="G23" s="34"/>
      <c r="H23" s="35"/>
    </row>
    <row r="24" spans="1:8" ht="15.75" customHeight="1" x14ac:dyDescent="0.25">
      <c r="A24" s="39"/>
      <c r="B24" s="28" t="s">
        <v>59</v>
      </c>
      <c r="C24" s="28"/>
      <c r="D24" s="28"/>
      <c r="E24" s="36">
        <f>Мероприятия!H12</f>
        <v>0</v>
      </c>
      <c r="F24" s="36"/>
      <c r="G24" s="36"/>
      <c r="H24" s="37"/>
    </row>
    <row r="25" spans="1:8" ht="15.75" customHeight="1" x14ac:dyDescent="0.25">
      <c r="A25" s="39"/>
      <c r="B25" s="28" t="s">
        <v>60</v>
      </c>
      <c r="C25" s="28"/>
      <c r="D25" s="28"/>
      <c r="E25" s="36">
        <f>Мероприятия!H13</f>
        <v>0</v>
      </c>
      <c r="F25" s="36"/>
      <c r="G25" s="36"/>
      <c r="H25" s="37"/>
    </row>
    <row r="26" spans="1:8" ht="15.75" x14ac:dyDescent="0.25">
      <c r="A26" s="39"/>
      <c r="B26" s="28" t="s">
        <v>68</v>
      </c>
      <c r="C26" s="28"/>
      <c r="D26" s="28"/>
      <c r="E26" s="28"/>
      <c r="F26" s="28"/>
      <c r="G26" s="28"/>
      <c r="H26" s="29"/>
    </row>
    <row r="27" spans="1:8" ht="15.75" x14ac:dyDescent="0.25">
      <c r="A27" s="39"/>
      <c r="B27" s="30" t="s">
        <v>53</v>
      </c>
      <c r="C27" s="30"/>
      <c r="D27" s="30"/>
      <c r="E27" s="31">
        <f>E29+E30+E31</f>
        <v>8.4560099999999991</v>
      </c>
      <c r="F27" s="31"/>
      <c r="G27" s="31"/>
      <c r="H27" s="32"/>
    </row>
    <row r="28" spans="1:8" ht="15.75" customHeight="1" x14ac:dyDescent="0.25">
      <c r="A28" s="39"/>
      <c r="B28" s="30" t="s">
        <v>65</v>
      </c>
      <c r="C28" s="30"/>
      <c r="D28" s="30"/>
      <c r="E28" s="30"/>
      <c r="F28" s="30"/>
      <c r="G28" s="30"/>
      <c r="H28" s="33"/>
    </row>
    <row r="29" spans="1:8" ht="15.75" customHeight="1" x14ac:dyDescent="0.25">
      <c r="A29" s="39"/>
      <c r="B29" s="28" t="s">
        <v>54</v>
      </c>
      <c r="C29" s="28"/>
      <c r="D29" s="28"/>
      <c r="E29" s="34">
        <f>Мероприятия!J11</f>
        <v>8.4560099999999991</v>
      </c>
      <c r="F29" s="34"/>
      <c r="G29" s="34"/>
      <c r="H29" s="35"/>
    </row>
    <row r="30" spans="1:8" ht="15.75" customHeight="1" x14ac:dyDescent="0.25">
      <c r="A30" s="39"/>
      <c r="B30" s="28" t="s">
        <v>59</v>
      </c>
      <c r="C30" s="28"/>
      <c r="D30" s="28"/>
      <c r="E30" s="36">
        <f>Мероприятия!J12</f>
        <v>0</v>
      </c>
      <c r="F30" s="36"/>
      <c r="G30" s="36"/>
      <c r="H30" s="37"/>
    </row>
    <row r="31" spans="1:8" ht="15.75" customHeight="1" x14ac:dyDescent="0.25">
      <c r="A31" s="39"/>
      <c r="B31" s="28" t="s">
        <v>60</v>
      </c>
      <c r="C31" s="28"/>
      <c r="D31" s="28"/>
      <c r="E31" s="36">
        <f>Мероприятия!J13</f>
        <v>0</v>
      </c>
      <c r="F31" s="36"/>
      <c r="G31" s="36"/>
      <c r="H31" s="37"/>
    </row>
    <row r="32" spans="1:8" ht="15.75" customHeight="1" x14ac:dyDescent="0.25">
      <c r="A32" s="39"/>
      <c r="B32" s="28" t="s">
        <v>69</v>
      </c>
      <c r="C32" s="28"/>
      <c r="D32" s="28"/>
      <c r="E32" s="28"/>
      <c r="F32" s="28"/>
      <c r="G32" s="28"/>
      <c r="H32" s="29"/>
    </row>
    <row r="33" spans="1:8" ht="15.75" customHeight="1" x14ac:dyDescent="0.25">
      <c r="A33" s="39"/>
      <c r="B33" s="30" t="s">
        <v>53</v>
      </c>
      <c r="C33" s="30"/>
      <c r="D33" s="30"/>
      <c r="E33" s="41">
        <f>E35+E36+E37</f>
        <v>0</v>
      </c>
      <c r="F33" s="41"/>
      <c r="G33" s="41"/>
      <c r="H33" s="42"/>
    </row>
    <row r="34" spans="1:8" ht="15.75" customHeight="1" x14ac:dyDescent="0.25">
      <c r="A34" s="39"/>
      <c r="B34" s="30" t="s">
        <v>65</v>
      </c>
      <c r="C34" s="30"/>
      <c r="D34" s="30"/>
      <c r="E34" s="30"/>
      <c r="F34" s="30"/>
      <c r="G34" s="30"/>
      <c r="H34" s="33"/>
    </row>
    <row r="35" spans="1:8" ht="15.75" customHeight="1" x14ac:dyDescent="0.25">
      <c r="A35" s="39"/>
      <c r="B35" s="28" t="s">
        <v>54</v>
      </c>
      <c r="C35" s="28"/>
      <c r="D35" s="28"/>
      <c r="E35" s="36">
        <f>Мероприятия!L11</f>
        <v>0</v>
      </c>
      <c r="F35" s="36"/>
      <c r="G35" s="36"/>
      <c r="H35" s="37"/>
    </row>
    <row r="36" spans="1:8" ht="15.75" customHeight="1" x14ac:dyDescent="0.25">
      <c r="A36" s="39"/>
      <c r="B36" s="28" t="s">
        <v>59</v>
      </c>
      <c r="C36" s="28"/>
      <c r="D36" s="28"/>
      <c r="E36" s="36">
        <f>Мероприятия!L12</f>
        <v>0</v>
      </c>
      <c r="F36" s="36"/>
      <c r="G36" s="36"/>
      <c r="H36" s="37"/>
    </row>
    <row r="37" spans="1:8" ht="15.75" customHeight="1" thickBot="1" x14ac:dyDescent="0.3">
      <c r="A37" s="40"/>
      <c r="B37" s="43" t="s">
        <v>60</v>
      </c>
      <c r="C37" s="43"/>
      <c r="D37" s="43"/>
      <c r="E37" s="44">
        <f>Мероприятия!L13</f>
        <v>0</v>
      </c>
      <c r="F37" s="44"/>
      <c r="G37" s="44"/>
      <c r="H37" s="45"/>
    </row>
    <row r="38" spans="1:8" ht="15.75" x14ac:dyDescent="0.25">
      <c r="A38" s="20"/>
      <c r="B38" s="21"/>
      <c r="C38" s="21"/>
      <c r="D38" s="21"/>
      <c r="E38" s="22"/>
      <c r="F38" s="22"/>
      <c r="G38" s="22"/>
      <c r="H38" s="22"/>
    </row>
    <row r="39" spans="1:8" ht="15.75" x14ac:dyDescent="0.25">
      <c r="A39" s="24"/>
      <c r="B39" s="24"/>
      <c r="C39" s="24"/>
      <c r="D39" s="21"/>
      <c r="E39" s="23"/>
      <c r="F39" s="38" t="s">
        <v>56</v>
      </c>
      <c r="G39" s="38"/>
      <c r="H39" s="38"/>
    </row>
    <row r="40" spans="1:8" ht="15.75" x14ac:dyDescent="0.25">
      <c r="A40" s="24"/>
      <c r="B40" s="24"/>
      <c r="C40" s="24"/>
      <c r="D40" s="21"/>
      <c r="E40" s="38" t="s">
        <v>49</v>
      </c>
      <c r="F40" s="38"/>
      <c r="G40" s="38"/>
      <c r="H40" s="38"/>
    </row>
    <row r="41" spans="1:8" ht="15.75" x14ac:dyDescent="0.25">
      <c r="A41" s="24"/>
      <c r="B41" s="24"/>
      <c r="C41" s="24"/>
      <c r="D41" s="21"/>
      <c r="E41" s="38" t="s">
        <v>50</v>
      </c>
      <c r="F41" s="38"/>
      <c r="G41" s="38"/>
      <c r="H41" s="38"/>
    </row>
    <row r="42" spans="1:8" ht="15.75" x14ac:dyDescent="0.25">
      <c r="A42" s="24"/>
      <c r="B42" s="24"/>
      <c r="C42" s="24"/>
      <c r="D42" s="21"/>
      <c r="E42" s="38" t="s">
        <v>74</v>
      </c>
      <c r="F42" s="38"/>
      <c r="G42" s="38"/>
      <c r="H42" s="38"/>
    </row>
    <row r="43" spans="1:8" ht="16.5" thickBot="1" x14ac:dyDescent="0.3">
      <c r="A43" s="15"/>
      <c r="B43" s="15"/>
      <c r="C43" s="15"/>
      <c r="D43" s="21"/>
      <c r="E43" s="22"/>
      <c r="F43" s="22"/>
      <c r="G43" s="22"/>
      <c r="H43" s="22"/>
    </row>
    <row r="44" spans="1:8" ht="23.25" customHeight="1" x14ac:dyDescent="0.25">
      <c r="A44" s="46" t="s">
        <v>57</v>
      </c>
      <c r="B44" s="47"/>
      <c r="C44" s="47"/>
      <c r="D44" s="47"/>
      <c r="E44" s="47"/>
      <c r="F44" s="47"/>
      <c r="G44" s="47"/>
      <c r="H44" s="48"/>
    </row>
    <row r="45" spans="1:8" ht="15.75" customHeight="1" x14ac:dyDescent="0.25">
      <c r="A45" s="39" t="s">
        <v>70</v>
      </c>
      <c r="B45" s="28" t="s">
        <v>73</v>
      </c>
      <c r="C45" s="28"/>
      <c r="D45" s="28"/>
      <c r="E45" s="28"/>
      <c r="F45" s="28"/>
      <c r="G45" s="28"/>
      <c r="H45" s="29"/>
    </row>
    <row r="46" spans="1:8" ht="15.75" customHeight="1" x14ac:dyDescent="0.25">
      <c r="A46" s="39"/>
      <c r="B46" s="30" t="s">
        <v>53</v>
      </c>
      <c r="C46" s="30"/>
      <c r="D46" s="30"/>
      <c r="E46" s="31">
        <f>E48+E49+E50</f>
        <v>845.60028999999997</v>
      </c>
      <c r="F46" s="31"/>
      <c r="G46" s="31"/>
      <c r="H46" s="32"/>
    </row>
    <row r="47" spans="1:8" ht="15.75" customHeight="1" x14ac:dyDescent="0.25">
      <c r="A47" s="39"/>
      <c r="B47" s="30" t="s">
        <v>65</v>
      </c>
      <c r="C47" s="30"/>
      <c r="D47" s="30"/>
      <c r="E47" s="30"/>
      <c r="F47" s="30"/>
      <c r="G47" s="30"/>
      <c r="H47" s="33"/>
    </row>
    <row r="48" spans="1:8" ht="15.75" customHeight="1" x14ac:dyDescent="0.25">
      <c r="A48" s="39"/>
      <c r="B48" s="28" t="s">
        <v>54</v>
      </c>
      <c r="C48" s="28"/>
      <c r="D48" s="28"/>
      <c r="E48" s="34">
        <f>Мероприятия!E16</f>
        <v>845.60028999999997</v>
      </c>
      <c r="F48" s="34"/>
      <c r="G48" s="34"/>
      <c r="H48" s="35"/>
    </row>
    <row r="49" spans="1:8" ht="15.75" customHeight="1" x14ac:dyDescent="0.25">
      <c r="A49" s="39"/>
      <c r="B49" s="28" t="s">
        <v>59</v>
      </c>
      <c r="C49" s="28"/>
      <c r="D49" s="28"/>
      <c r="E49" s="36">
        <f>Мероприятия!E17</f>
        <v>0</v>
      </c>
      <c r="F49" s="36"/>
      <c r="G49" s="36"/>
      <c r="H49" s="37"/>
    </row>
    <row r="50" spans="1:8" ht="15.75" customHeight="1" x14ac:dyDescent="0.25">
      <c r="A50" s="39"/>
      <c r="B50" s="28" t="s">
        <v>60</v>
      </c>
      <c r="C50" s="28"/>
      <c r="D50" s="28"/>
      <c r="E50" s="36">
        <f>Мероприятия!E18</f>
        <v>0</v>
      </c>
      <c r="F50" s="36"/>
      <c r="G50" s="36"/>
      <c r="H50" s="37"/>
    </row>
    <row r="51" spans="1:8" ht="15.75" customHeight="1" x14ac:dyDescent="0.25">
      <c r="A51" s="39"/>
      <c r="B51" s="28" t="s">
        <v>55</v>
      </c>
      <c r="C51" s="28"/>
      <c r="D51" s="28"/>
      <c r="E51" s="28"/>
      <c r="F51" s="28"/>
      <c r="G51" s="28"/>
      <c r="H51" s="29"/>
    </row>
    <row r="52" spans="1:8" ht="15.75" customHeight="1" x14ac:dyDescent="0.25">
      <c r="A52" s="39"/>
      <c r="B52" s="28" t="s">
        <v>66</v>
      </c>
      <c r="C52" s="28"/>
      <c r="D52" s="28"/>
      <c r="E52" s="28"/>
      <c r="F52" s="28"/>
      <c r="G52" s="28"/>
      <c r="H52" s="29"/>
    </row>
    <row r="53" spans="1:8" ht="15.75" customHeight="1" x14ac:dyDescent="0.25">
      <c r="A53" s="39"/>
      <c r="B53" s="30" t="s">
        <v>53</v>
      </c>
      <c r="C53" s="30"/>
      <c r="D53" s="30"/>
      <c r="E53" s="41">
        <f>E55+E56+E57</f>
        <v>0</v>
      </c>
      <c r="F53" s="41"/>
      <c r="G53" s="41"/>
      <c r="H53" s="42"/>
    </row>
    <row r="54" spans="1:8" ht="15.75" customHeight="1" x14ac:dyDescent="0.25">
      <c r="A54" s="39"/>
      <c r="B54" s="30" t="s">
        <v>65</v>
      </c>
      <c r="C54" s="30"/>
      <c r="D54" s="30"/>
      <c r="E54" s="30"/>
      <c r="F54" s="30"/>
      <c r="G54" s="30"/>
      <c r="H54" s="33"/>
    </row>
    <row r="55" spans="1:8" ht="15.75" customHeight="1" x14ac:dyDescent="0.25">
      <c r="A55" s="39"/>
      <c r="B55" s="28" t="s">
        <v>54</v>
      </c>
      <c r="C55" s="28"/>
      <c r="D55" s="28"/>
      <c r="E55" s="36">
        <f>Мероприятия!F16</f>
        <v>0</v>
      </c>
      <c r="F55" s="36"/>
      <c r="G55" s="36"/>
      <c r="H55" s="37"/>
    </row>
    <row r="56" spans="1:8" ht="15.75" customHeight="1" x14ac:dyDescent="0.25">
      <c r="A56" s="39"/>
      <c r="B56" s="28" t="s">
        <v>59</v>
      </c>
      <c r="C56" s="28"/>
      <c r="D56" s="28"/>
      <c r="E56" s="36">
        <f>Мероприятия!F17</f>
        <v>0</v>
      </c>
      <c r="F56" s="36"/>
      <c r="G56" s="36"/>
      <c r="H56" s="37"/>
    </row>
    <row r="57" spans="1:8" ht="15.75" customHeight="1" x14ac:dyDescent="0.25">
      <c r="A57" s="39"/>
      <c r="B57" s="28" t="s">
        <v>60</v>
      </c>
      <c r="C57" s="28"/>
      <c r="D57" s="28"/>
      <c r="E57" s="36">
        <f>Мероприятия!F18</f>
        <v>0</v>
      </c>
      <c r="F57" s="36"/>
      <c r="G57" s="36"/>
      <c r="H57" s="37"/>
    </row>
    <row r="58" spans="1:8" ht="15.75" customHeight="1" x14ac:dyDescent="0.25">
      <c r="A58" s="39"/>
      <c r="B58" s="28" t="s">
        <v>67</v>
      </c>
      <c r="C58" s="28"/>
      <c r="D58" s="28"/>
      <c r="E58" s="28"/>
      <c r="F58" s="28"/>
      <c r="G58" s="28"/>
      <c r="H58" s="29"/>
    </row>
    <row r="59" spans="1:8" ht="15.75" customHeight="1" x14ac:dyDescent="0.25">
      <c r="A59" s="39"/>
      <c r="B59" s="30" t="s">
        <v>53</v>
      </c>
      <c r="C59" s="30"/>
      <c r="D59" s="30"/>
      <c r="E59" s="31">
        <f>E61+E62+E63</f>
        <v>837.14427999999998</v>
      </c>
      <c r="F59" s="31"/>
      <c r="G59" s="31"/>
      <c r="H59" s="32"/>
    </row>
    <row r="60" spans="1:8" ht="15.75" customHeight="1" x14ac:dyDescent="0.25">
      <c r="A60" s="39"/>
      <c r="B60" s="30" t="s">
        <v>65</v>
      </c>
      <c r="C60" s="30"/>
      <c r="D60" s="30"/>
      <c r="E60" s="30"/>
      <c r="F60" s="30"/>
      <c r="G60" s="30"/>
      <c r="H60" s="33"/>
    </row>
    <row r="61" spans="1:8" ht="15.75" customHeight="1" x14ac:dyDescent="0.25">
      <c r="A61" s="39"/>
      <c r="B61" s="28" t="s">
        <v>54</v>
      </c>
      <c r="C61" s="28"/>
      <c r="D61" s="28"/>
      <c r="E61" s="34">
        <f>Мероприятия!H16</f>
        <v>837.14427999999998</v>
      </c>
      <c r="F61" s="34"/>
      <c r="G61" s="34"/>
      <c r="H61" s="35"/>
    </row>
    <row r="62" spans="1:8" ht="15.75" customHeight="1" x14ac:dyDescent="0.25">
      <c r="A62" s="39"/>
      <c r="B62" s="28" t="s">
        <v>59</v>
      </c>
      <c r="C62" s="28"/>
      <c r="D62" s="28"/>
      <c r="E62" s="36">
        <f>Мероприятия!H17</f>
        <v>0</v>
      </c>
      <c r="F62" s="36"/>
      <c r="G62" s="36"/>
      <c r="H62" s="37"/>
    </row>
    <row r="63" spans="1:8" ht="15.75" customHeight="1" x14ac:dyDescent="0.25">
      <c r="A63" s="39"/>
      <c r="B63" s="28" t="s">
        <v>60</v>
      </c>
      <c r="C63" s="28"/>
      <c r="D63" s="28"/>
      <c r="E63" s="36">
        <f>Мероприятия!H18</f>
        <v>0</v>
      </c>
      <c r="F63" s="36"/>
      <c r="G63" s="36"/>
      <c r="H63" s="37"/>
    </row>
    <row r="64" spans="1:8" ht="15.75" customHeight="1" x14ac:dyDescent="0.25">
      <c r="A64" s="39"/>
      <c r="B64" s="28" t="s">
        <v>68</v>
      </c>
      <c r="C64" s="28"/>
      <c r="D64" s="28"/>
      <c r="E64" s="28"/>
      <c r="F64" s="28"/>
      <c r="G64" s="28"/>
      <c r="H64" s="29"/>
    </row>
    <row r="65" spans="1:8" ht="15.75" customHeight="1" x14ac:dyDescent="0.25">
      <c r="A65" s="39"/>
      <c r="B65" s="30" t="s">
        <v>53</v>
      </c>
      <c r="C65" s="30"/>
      <c r="D65" s="30"/>
      <c r="E65" s="31">
        <f>E67+E68+E69</f>
        <v>8.4560099999999991</v>
      </c>
      <c r="F65" s="31"/>
      <c r="G65" s="31"/>
      <c r="H65" s="32"/>
    </row>
    <row r="66" spans="1:8" ht="15.75" customHeight="1" x14ac:dyDescent="0.25">
      <c r="A66" s="39"/>
      <c r="B66" s="30" t="s">
        <v>65</v>
      </c>
      <c r="C66" s="30"/>
      <c r="D66" s="30"/>
      <c r="E66" s="30"/>
      <c r="F66" s="30"/>
      <c r="G66" s="30"/>
      <c r="H66" s="33"/>
    </row>
    <row r="67" spans="1:8" ht="15.75" customHeight="1" x14ac:dyDescent="0.25">
      <c r="A67" s="39"/>
      <c r="B67" s="28" t="s">
        <v>54</v>
      </c>
      <c r="C67" s="28"/>
      <c r="D67" s="28"/>
      <c r="E67" s="34">
        <f>Мероприятия!J16</f>
        <v>8.4560099999999991</v>
      </c>
      <c r="F67" s="34"/>
      <c r="G67" s="34"/>
      <c r="H67" s="35"/>
    </row>
    <row r="68" spans="1:8" ht="15.75" customHeight="1" x14ac:dyDescent="0.25">
      <c r="A68" s="39"/>
      <c r="B68" s="28" t="s">
        <v>59</v>
      </c>
      <c r="C68" s="28"/>
      <c r="D68" s="28"/>
      <c r="E68" s="36">
        <f>Мероприятия!J17</f>
        <v>0</v>
      </c>
      <c r="F68" s="36"/>
      <c r="G68" s="36"/>
      <c r="H68" s="37"/>
    </row>
    <row r="69" spans="1:8" ht="15.75" customHeight="1" x14ac:dyDescent="0.25">
      <c r="A69" s="39"/>
      <c r="B69" s="28" t="s">
        <v>60</v>
      </c>
      <c r="C69" s="28"/>
      <c r="D69" s="28"/>
      <c r="E69" s="36">
        <f>Мероприятия!J18</f>
        <v>0</v>
      </c>
      <c r="F69" s="36"/>
      <c r="G69" s="36"/>
      <c r="H69" s="37"/>
    </row>
    <row r="70" spans="1:8" ht="15.75" customHeight="1" x14ac:dyDescent="0.25">
      <c r="A70" s="39"/>
      <c r="B70" s="28" t="s">
        <v>69</v>
      </c>
      <c r="C70" s="28"/>
      <c r="D70" s="28"/>
      <c r="E70" s="28"/>
      <c r="F70" s="28"/>
      <c r="G70" s="28"/>
      <c r="H70" s="29"/>
    </row>
    <row r="71" spans="1:8" ht="15.75" customHeight="1" x14ac:dyDescent="0.25">
      <c r="A71" s="39"/>
      <c r="B71" s="30" t="s">
        <v>53</v>
      </c>
      <c r="C71" s="30"/>
      <c r="D71" s="30"/>
      <c r="E71" s="41">
        <f>E73+E74+E75</f>
        <v>0</v>
      </c>
      <c r="F71" s="41"/>
      <c r="G71" s="41"/>
      <c r="H71" s="42"/>
    </row>
    <row r="72" spans="1:8" ht="15.75" customHeight="1" x14ac:dyDescent="0.25">
      <c r="A72" s="39"/>
      <c r="B72" s="30" t="s">
        <v>65</v>
      </c>
      <c r="C72" s="30"/>
      <c r="D72" s="30"/>
      <c r="E72" s="30"/>
      <c r="F72" s="30"/>
      <c r="G72" s="30"/>
      <c r="H72" s="33"/>
    </row>
    <row r="73" spans="1:8" ht="15.75" customHeight="1" x14ac:dyDescent="0.25">
      <c r="A73" s="39"/>
      <c r="B73" s="28" t="s">
        <v>54</v>
      </c>
      <c r="C73" s="28"/>
      <c r="D73" s="28"/>
      <c r="E73" s="36">
        <f>Мероприятия!L16</f>
        <v>0</v>
      </c>
      <c r="F73" s="36"/>
      <c r="G73" s="36"/>
      <c r="H73" s="37"/>
    </row>
    <row r="74" spans="1:8" ht="15.75" customHeight="1" x14ac:dyDescent="0.25">
      <c r="A74" s="39"/>
      <c r="B74" s="28" t="s">
        <v>59</v>
      </c>
      <c r="C74" s="28"/>
      <c r="D74" s="28"/>
      <c r="E74" s="36">
        <f>Мероприятия!L17</f>
        <v>0</v>
      </c>
      <c r="F74" s="36"/>
      <c r="G74" s="36"/>
      <c r="H74" s="37"/>
    </row>
    <row r="75" spans="1:8" ht="15.75" customHeight="1" thickBot="1" x14ac:dyDescent="0.3">
      <c r="A75" s="40"/>
      <c r="B75" s="43" t="s">
        <v>60</v>
      </c>
      <c r="C75" s="43"/>
      <c r="D75" s="43"/>
      <c r="E75" s="44">
        <f>Мероприятия!L18</f>
        <v>0</v>
      </c>
      <c r="F75" s="44"/>
      <c r="G75" s="44"/>
      <c r="H75" s="45"/>
    </row>
    <row r="76" spans="1:8" ht="15.75" customHeight="1" x14ac:dyDescent="0.25">
      <c r="A76" s="20"/>
      <c r="B76" s="21"/>
      <c r="C76" s="21"/>
      <c r="D76" s="21"/>
      <c r="E76" s="22"/>
      <c r="F76" s="22"/>
      <c r="G76" s="22"/>
      <c r="H76" s="22"/>
    </row>
    <row r="77" spans="1:8" ht="15.75" x14ac:dyDescent="0.25">
      <c r="A77" s="20"/>
      <c r="B77" s="21"/>
      <c r="C77" s="21"/>
      <c r="D77" s="21"/>
      <c r="E77" s="22"/>
      <c r="F77" s="22"/>
      <c r="G77" s="22"/>
      <c r="H77" s="22"/>
    </row>
    <row r="78" spans="1:8" ht="15.75" x14ac:dyDescent="0.25">
      <c r="A78" s="20"/>
      <c r="B78" s="21"/>
      <c r="C78" s="21"/>
      <c r="D78" s="21"/>
      <c r="E78" s="23"/>
      <c r="F78" s="38" t="s">
        <v>58</v>
      </c>
      <c r="G78" s="38"/>
      <c r="H78" s="38"/>
    </row>
    <row r="79" spans="1:8" ht="15.75" x14ac:dyDescent="0.25">
      <c r="A79" s="20"/>
      <c r="B79" s="21"/>
      <c r="C79" s="21"/>
      <c r="D79" s="21"/>
      <c r="E79" s="38" t="s">
        <v>49</v>
      </c>
      <c r="F79" s="38"/>
      <c r="G79" s="38"/>
      <c r="H79" s="38"/>
    </row>
    <row r="80" spans="1:8" ht="15.75" x14ac:dyDescent="0.25">
      <c r="A80" s="20"/>
      <c r="B80" s="21"/>
      <c r="C80" s="21"/>
      <c r="D80" s="21"/>
      <c r="E80" s="38" t="s">
        <v>50</v>
      </c>
      <c r="F80" s="38"/>
      <c r="G80" s="38"/>
      <c r="H80" s="38"/>
    </row>
    <row r="81" spans="1:8" ht="15.75" x14ac:dyDescent="0.25">
      <c r="A81" s="20"/>
      <c r="B81" s="21"/>
      <c r="C81" s="21"/>
      <c r="D81" s="21"/>
      <c r="E81" s="38" t="s">
        <v>75</v>
      </c>
      <c r="F81" s="38"/>
      <c r="G81" s="38"/>
      <c r="H81" s="38"/>
    </row>
    <row r="82" spans="1:8" ht="16.5" thickBot="1" x14ac:dyDescent="0.3">
      <c r="A82" s="20"/>
      <c r="B82" s="21"/>
      <c r="C82" s="21"/>
      <c r="D82" s="21"/>
      <c r="E82" s="22"/>
      <c r="F82" s="22"/>
      <c r="G82" s="22"/>
      <c r="H82" s="22"/>
    </row>
    <row r="83" spans="1:8" ht="39" customHeight="1" x14ac:dyDescent="0.25">
      <c r="A83" s="46" t="s">
        <v>62</v>
      </c>
      <c r="B83" s="47"/>
      <c r="C83" s="47"/>
      <c r="D83" s="47"/>
      <c r="E83" s="47"/>
      <c r="F83" s="47"/>
      <c r="G83" s="47"/>
      <c r="H83" s="48"/>
    </row>
    <row r="84" spans="1:8" ht="15.75" customHeight="1" x14ac:dyDescent="0.25">
      <c r="A84" s="39" t="s">
        <v>71</v>
      </c>
      <c r="B84" s="28" t="s">
        <v>73</v>
      </c>
      <c r="C84" s="28"/>
      <c r="D84" s="28"/>
      <c r="E84" s="28"/>
      <c r="F84" s="28"/>
      <c r="G84" s="28"/>
      <c r="H84" s="29"/>
    </row>
    <row r="85" spans="1:8" ht="15.75" customHeight="1" x14ac:dyDescent="0.25">
      <c r="A85" s="39"/>
      <c r="B85" s="30" t="s">
        <v>53</v>
      </c>
      <c r="C85" s="30"/>
      <c r="D85" s="30"/>
      <c r="E85" s="41">
        <f>E87+E88+E89</f>
        <v>0</v>
      </c>
      <c r="F85" s="41"/>
      <c r="G85" s="41"/>
      <c r="H85" s="42"/>
    </row>
    <row r="86" spans="1:8" ht="15.75" customHeight="1" x14ac:dyDescent="0.25">
      <c r="A86" s="39"/>
      <c r="B86" s="30" t="s">
        <v>65</v>
      </c>
      <c r="C86" s="30"/>
      <c r="D86" s="30"/>
      <c r="E86" s="30"/>
      <c r="F86" s="30"/>
      <c r="G86" s="30"/>
      <c r="H86" s="33"/>
    </row>
    <row r="87" spans="1:8" ht="15.75" customHeight="1" x14ac:dyDescent="0.25">
      <c r="A87" s="39"/>
      <c r="B87" s="28" t="s">
        <v>54</v>
      </c>
      <c r="C87" s="28"/>
      <c r="D87" s="28"/>
      <c r="E87" s="36">
        <f>Мероприятия!E53</f>
        <v>0</v>
      </c>
      <c r="F87" s="36"/>
      <c r="G87" s="36"/>
      <c r="H87" s="37"/>
    </row>
    <row r="88" spans="1:8" ht="15.75" customHeight="1" x14ac:dyDescent="0.25">
      <c r="A88" s="39"/>
      <c r="B88" s="28" t="s">
        <v>59</v>
      </c>
      <c r="C88" s="28"/>
      <c r="D88" s="28"/>
      <c r="E88" s="36">
        <f>Мероприятия!E54</f>
        <v>0</v>
      </c>
      <c r="F88" s="36"/>
      <c r="G88" s="36"/>
      <c r="H88" s="37"/>
    </row>
    <row r="89" spans="1:8" ht="15.75" customHeight="1" x14ac:dyDescent="0.25">
      <c r="A89" s="39"/>
      <c r="B89" s="28" t="s">
        <v>60</v>
      </c>
      <c r="C89" s="28"/>
      <c r="D89" s="28"/>
      <c r="E89" s="36">
        <f>Мероприятия!E55</f>
        <v>0</v>
      </c>
      <c r="F89" s="36"/>
      <c r="G89" s="36"/>
      <c r="H89" s="37"/>
    </row>
    <row r="90" spans="1:8" ht="15.75" customHeight="1" x14ac:dyDescent="0.25">
      <c r="A90" s="39"/>
      <c r="B90" s="28" t="s">
        <v>55</v>
      </c>
      <c r="C90" s="28"/>
      <c r="D90" s="28"/>
      <c r="E90" s="28"/>
      <c r="F90" s="28"/>
      <c r="G90" s="28"/>
      <c r="H90" s="29"/>
    </row>
    <row r="91" spans="1:8" ht="15.75" customHeight="1" x14ac:dyDescent="0.25">
      <c r="A91" s="39"/>
      <c r="B91" s="28" t="s">
        <v>66</v>
      </c>
      <c r="C91" s="28"/>
      <c r="D91" s="28"/>
      <c r="E91" s="28"/>
      <c r="F91" s="28"/>
      <c r="G91" s="28"/>
      <c r="H91" s="29"/>
    </row>
    <row r="92" spans="1:8" ht="15.75" customHeight="1" x14ac:dyDescent="0.25">
      <c r="A92" s="39"/>
      <c r="B92" s="30" t="s">
        <v>53</v>
      </c>
      <c r="C92" s="30"/>
      <c r="D92" s="30"/>
      <c r="E92" s="41">
        <f>E94+E95+E96</f>
        <v>0</v>
      </c>
      <c r="F92" s="41"/>
      <c r="G92" s="41"/>
      <c r="H92" s="42"/>
    </row>
    <row r="93" spans="1:8" ht="15.75" customHeight="1" x14ac:dyDescent="0.25">
      <c r="A93" s="39"/>
      <c r="B93" s="30" t="s">
        <v>65</v>
      </c>
      <c r="C93" s="30"/>
      <c r="D93" s="30"/>
      <c r="E93" s="30"/>
      <c r="F93" s="30"/>
      <c r="G93" s="30"/>
      <c r="H93" s="33"/>
    </row>
    <row r="94" spans="1:8" ht="15.75" customHeight="1" x14ac:dyDescent="0.25">
      <c r="A94" s="39"/>
      <c r="B94" s="28" t="s">
        <v>54</v>
      </c>
      <c r="C94" s="28"/>
      <c r="D94" s="28"/>
      <c r="E94" s="36">
        <f>Мероприятия!F53</f>
        <v>0</v>
      </c>
      <c r="F94" s="36"/>
      <c r="G94" s="36"/>
      <c r="H94" s="37"/>
    </row>
    <row r="95" spans="1:8" ht="15.75" customHeight="1" x14ac:dyDescent="0.25">
      <c r="A95" s="39"/>
      <c r="B95" s="28" t="s">
        <v>59</v>
      </c>
      <c r="C95" s="28"/>
      <c r="D95" s="28"/>
      <c r="E95" s="36">
        <f>Мероприятия!F54</f>
        <v>0</v>
      </c>
      <c r="F95" s="36"/>
      <c r="G95" s="36"/>
      <c r="H95" s="37"/>
    </row>
    <row r="96" spans="1:8" ht="15.75" customHeight="1" x14ac:dyDescent="0.25">
      <c r="A96" s="39"/>
      <c r="B96" s="28" t="s">
        <v>60</v>
      </c>
      <c r="C96" s="28"/>
      <c r="D96" s="28"/>
      <c r="E96" s="36">
        <f>Мероприятия!F55</f>
        <v>0</v>
      </c>
      <c r="F96" s="36"/>
      <c r="G96" s="36"/>
      <c r="H96" s="37"/>
    </row>
    <row r="97" spans="1:8" ht="15.75" customHeight="1" x14ac:dyDescent="0.25">
      <c r="A97" s="39"/>
      <c r="B97" s="28" t="s">
        <v>67</v>
      </c>
      <c r="C97" s="28"/>
      <c r="D97" s="28"/>
      <c r="E97" s="28"/>
      <c r="F97" s="28"/>
      <c r="G97" s="28"/>
      <c r="H97" s="29"/>
    </row>
    <row r="98" spans="1:8" ht="15.75" customHeight="1" x14ac:dyDescent="0.25">
      <c r="A98" s="39"/>
      <c r="B98" s="30" t="s">
        <v>53</v>
      </c>
      <c r="C98" s="30"/>
      <c r="D98" s="30"/>
      <c r="E98" s="41">
        <f>E100+E101+E102</f>
        <v>0</v>
      </c>
      <c r="F98" s="41"/>
      <c r="G98" s="41"/>
      <c r="H98" s="42"/>
    </row>
    <row r="99" spans="1:8" ht="15.75" customHeight="1" x14ac:dyDescent="0.25">
      <c r="A99" s="39"/>
      <c r="B99" s="30" t="s">
        <v>65</v>
      </c>
      <c r="C99" s="30"/>
      <c r="D99" s="30"/>
      <c r="E99" s="30"/>
      <c r="F99" s="30"/>
      <c r="G99" s="30"/>
      <c r="H99" s="33"/>
    </row>
    <row r="100" spans="1:8" ht="15.75" customHeight="1" x14ac:dyDescent="0.25">
      <c r="A100" s="39"/>
      <c r="B100" s="28" t="s">
        <v>54</v>
      </c>
      <c r="C100" s="28"/>
      <c r="D100" s="28"/>
      <c r="E100" s="36">
        <f>Мероприятия!H53</f>
        <v>0</v>
      </c>
      <c r="F100" s="36"/>
      <c r="G100" s="36"/>
      <c r="H100" s="37"/>
    </row>
    <row r="101" spans="1:8" ht="15.75" customHeight="1" x14ac:dyDescent="0.25">
      <c r="A101" s="39"/>
      <c r="B101" s="28" t="s">
        <v>59</v>
      </c>
      <c r="C101" s="28"/>
      <c r="D101" s="28"/>
      <c r="E101" s="36">
        <f>Мероприятия!H54</f>
        <v>0</v>
      </c>
      <c r="F101" s="36"/>
      <c r="G101" s="36"/>
      <c r="H101" s="37"/>
    </row>
    <row r="102" spans="1:8" ht="15.75" customHeight="1" x14ac:dyDescent="0.25">
      <c r="A102" s="39"/>
      <c r="B102" s="28" t="s">
        <v>60</v>
      </c>
      <c r="C102" s="28"/>
      <c r="D102" s="28"/>
      <c r="E102" s="36">
        <f>Мероприятия!H55</f>
        <v>0</v>
      </c>
      <c r="F102" s="36"/>
      <c r="G102" s="36"/>
      <c r="H102" s="37"/>
    </row>
    <row r="103" spans="1:8" ht="15.75" customHeight="1" x14ac:dyDescent="0.25">
      <c r="A103" s="39"/>
      <c r="B103" s="28" t="s">
        <v>68</v>
      </c>
      <c r="C103" s="28"/>
      <c r="D103" s="28"/>
      <c r="E103" s="28"/>
      <c r="F103" s="28"/>
      <c r="G103" s="28"/>
      <c r="H103" s="29"/>
    </row>
    <row r="104" spans="1:8" ht="15.75" customHeight="1" x14ac:dyDescent="0.25">
      <c r="A104" s="39"/>
      <c r="B104" s="30" t="s">
        <v>53</v>
      </c>
      <c r="C104" s="30"/>
      <c r="D104" s="30"/>
      <c r="E104" s="41">
        <f>E106+E107+E108</f>
        <v>0</v>
      </c>
      <c r="F104" s="41"/>
      <c r="G104" s="41"/>
      <c r="H104" s="42"/>
    </row>
    <row r="105" spans="1:8" ht="15.75" customHeight="1" x14ac:dyDescent="0.25">
      <c r="A105" s="39"/>
      <c r="B105" s="30" t="s">
        <v>65</v>
      </c>
      <c r="C105" s="30"/>
      <c r="D105" s="30"/>
      <c r="E105" s="30"/>
      <c r="F105" s="30"/>
      <c r="G105" s="30"/>
      <c r="H105" s="33"/>
    </row>
    <row r="106" spans="1:8" ht="15.75" customHeight="1" x14ac:dyDescent="0.25">
      <c r="A106" s="39"/>
      <c r="B106" s="28" t="s">
        <v>54</v>
      </c>
      <c r="C106" s="28"/>
      <c r="D106" s="28"/>
      <c r="E106" s="36">
        <f>Мероприятия!J53</f>
        <v>0</v>
      </c>
      <c r="F106" s="36"/>
      <c r="G106" s="36"/>
      <c r="H106" s="37"/>
    </row>
    <row r="107" spans="1:8" ht="15.75" customHeight="1" x14ac:dyDescent="0.25">
      <c r="A107" s="39"/>
      <c r="B107" s="28" t="s">
        <v>59</v>
      </c>
      <c r="C107" s="28"/>
      <c r="D107" s="28"/>
      <c r="E107" s="36">
        <f>Мероприятия!J54</f>
        <v>0</v>
      </c>
      <c r="F107" s="36"/>
      <c r="G107" s="36"/>
      <c r="H107" s="37"/>
    </row>
    <row r="108" spans="1:8" ht="15.75" customHeight="1" x14ac:dyDescent="0.25">
      <c r="A108" s="39"/>
      <c r="B108" s="28" t="s">
        <v>60</v>
      </c>
      <c r="C108" s="28"/>
      <c r="D108" s="28"/>
      <c r="E108" s="36">
        <f>Мероприятия!J55</f>
        <v>0</v>
      </c>
      <c r="F108" s="36"/>
      <c r="G108" s="36"/>
      <c r="H108" s="37"/>
    </row>
    <row r="109" spans="1:8" ht="15.75" customHeight="1" x14ac:dyDescent="0.25">
      <c r="A109" s="39"/>
      <c r="B109" s="28" t="s">
        <v>69</v>
      </c>
      <c r="C109" s="28"/>
      <c r="D109" s="28"/>
      <c r="E109" s="28"/>
      <c r="F109" s="28"/>
      <c r="G109" s="28"/>
      <c r="H109" s="29"/>
    </row>
    <row r="110" spans="1:8" ht="15.75" customHeight="1" x14ac:dyDescent="0.25">
      <c r="A110" s="39"/>
      <c r="B110" s="30" t="s">
        <v>53</v>
      </c>
      <c r="C110" s="30"/>
      <c r="D110" s="30"/>
      <c r="E110" s="41">
        <f>E112+E113+E114</f>
        <v>0</v>
      </c>
      <c r="F110" s="41"/>
      <c r="G110" s="41"/>
      <c r="H110" s="42"/>
    </row>
    <row r="111" spans="1:8" ht="15.75" customHeight="1" x14ac:dyDescent="0.25">
      <c r="A111" s="39"/>
      <c r="B111" s="30" t="s">
        <v>65</v>
      </c>
      <c r="C111" s="30"/>
      <c r="D111" s="30"/>
      <c r="E111" s="30"/>
      <c r="F111" s="30"/>
      <c r="G111" s="30"/>
      <c r="H111" s="33"/>
    </row>
    <row r="112" spans="1:8" ht="15.75" customHeight="1" x14ac:dyDescent="0.25">
      <c r="A112" s="39"/>
      <c r="B112" s="28" t="s">
        <v>54</v>
      </c>
      <c r="C112" s="28"/>
      <c r="D112" s="28"/>
      <c r="E112" s="36">
        <f>E168+E200</f>
        <v>0</v>
      </c>
      <c r="F112" s="36"/>
      <c r="G112" s="36"/>
      <c r="H112" s="37"/>
    </row>
    <row r="113" spans="1:8" ht="15.75" customHeight="1" x14ac:dyDescent="0.25">
      <c r="A113" s="39"/>
      <c r="B113" s="28" t="s">
        <v>59</v>
      </c>
      <c r="C113" s="28"/>
      <c r="D113" s="28"/>
      <c r="E113" s="36">
        <f t="shared" ref="E113:E114" si="0">E169+E201</f>
        <v>0</v>
      </c>
      <c r="F113" s="36"/>
      <c r="G113" s="36"/>
      <c r="H113" s="37"/>
    </row>
    <row r="114" spans="1:8" ht="15.75" customHeight="1" thickBot="1" x14ac:dyDescent="0.3">
      <c r="A114" s="40"/>
      <c r="B114" s="43" t="s">
        <v>60</v>
      </c>
      <c r="C114" s="43"/>
      <c r="D114" s="43"/>
      <c r="E114" s="44">
        <f t="shared" si="0"/>
        <v>0</v>
      </c>
      <c r="F114" s="44"/>
      <c r="G114" s="44"/>
      <c r="H114" s="45"/>
    </row>
    <row r="117" spans="1:8" ht="15.75" x14ac:dyDescent="0.25">
      <c r="A117" s="20"/>
      <c r="B117" s="21"/>
      <c r="C117" s="21"/>
      <c r="D117" s="21"/>
      <c r="E117" s="23"/>
      <c r="F117" s="38" t="s">
        <v>72</v>
      </c>
      <c r="G117" s="38"/>
      <c r="H117" s="38"/>
    </row>
    <row r="118" spans="1:8" ht="15.75" x14ac:dyDescent="0.25">
      <c r="A118" s="20"/>
      <c r="B118" s="21"/>
      <c r="C118" s="21"/>
      <c r="D118" s="21"/>
      <c r="E118" s="38" t="s">
        <v>49</v>
      </c>
      <c r="F118" s="38"/>
      <c r="G118" s="38"/>
      <c r="H118" s="38"/>
    </row>
    <row r="119" spans="1:8" ht="15.75" x14ac:dyDescent="0.25">
      <c r="A119" s="20"/>
      <c r="B119" s="21"/>
      <c r="C119" s="21"/>
      <c r="D119" s="21"/>
      <c r="E119" s="38" t="s">
        <v>50</v>
      </c>
      <c r="F119" s="38"/>
      <c r="G119" s="38"/>
      <c r="H119" s="38"/>
    </row>
    <row r="120" spans="1:8" ht="15.75" x14ac:dyDescent="0.25">
      <c r="A120" s="20"/>
      <c r="B120" s="21"/>
      <c r="C120" s="21"/>
      <c r="D120" s="21"/>
      <c r="E120" s="38" t="s">
        <v>75</v>
      </c>
      <c r="F120" s="38"/>
      <c r="G120" s="38"/>
      <c r="H120" s="38"/>
    </row>
    <row r="121" spans="1:8" ht="16.5" thickBot="1" x14ac:dyDescent="0.3">
      <c r="A121" s="20"/>
      <c r="B121" s="21"/>
      <c r="C121" s="21"/>
      <c r="D121" s="21"/>
      <c r="E121" s="22"/>
      <c r="F121" s="22"/>
      <c r="G121" s="22"/>
      <c r="H121" s="22"/>
    </row>
    <row r="122" spans="1:8" ht="35.25" customHeight="1" x14ac:dyDescent="0.25">
      <c r="A122" s="46" t="s">
        <v>61</v>
      </c>
      <c r="B122" s="47"/>
      <c r="C122" s="47"/>
      <c r="D122" s="47"/>
      <c r="E122" s="47"/>
      <c r="F122" s="47"/>
      <c r="G122" s="47"/>
      <c r="H122" s="48"/>
    </row>
    <row r="123" spans="1:8" ht="30.75" customHeight="1" x14ac:dyDescent="0.25">
      <c r="A123" s="39" t="s">
        <v>63</v>
      </c>
      <c r="B123" s="49" t="s">
        <v>73</v>
      </c>
      <c r="C123" s="49"/>
      <c r="D123" s="49"/>
      <c r="E123" s="49"/>
      <c r="F123" s="49"/>
      <c r="G123" s="49"/>
      <c r="H123" s="50"/>
    </row>
    <row r="124" spans="1:8" ht="15.75" customHeight="1" x14ac:dyDescent="0.25">
      <c r="A124" s="39"/>
      <c r="B124" s="30" t="s">
        <v>53</v>
      </c>
      <c r="C124" s="30"/>
      <c r="D124" s="30"/>
      <c r="E124" s="41">
        <f>E126+E127+E128</f>
        <v>0</v>
      </c>
      <c r="F124" s="41"/>
      <c r="G124" s="41"/>
      <c r="H124" s="42"/>
    </row>
    <row r="125" spans="1:8" ht="15.75" customHeight="1" x14ac:dyDescent="0.25">
      <c r="A125" s="39"/>
      <c r="B125" s="30" t="s">
        <v>65</v>
      </c>
      <c r="C125" s="30"/>
      <c r="D125" s="30"/>
      <c r="E125" s="30"/>
      <c r="F125" s="30"/>
      <c r="G125" s="30"/>
      <c r="H125" s="33"/>
    </row>
    <row r="126" spans="1:8" ht="15.75" customHeight="1" x14ac:dyDescent="0.25">
      <c r="A126" s="39"/>
      <c r="B126" s="28" t="s">
        <v>54</v>
      </c>
      <c r="C126" s="28"/>
      <c r="D126" s="28"/>
      <c r="E126" s="36">
        <f>Мероприятия!E74</f>
        <v>0</v>
      </c>
      <c r="F126" s="36"/>
      <c r="G126" s="36"/>
      <c r="H126" s="37"/>
    </row>
    <row r="127" spans="1:8" ht="15.75" customHeight="1" x14ac:dyDescent="0.25">
      <c r="A127" s="39"/>
      <c r="B127" s="28" t="s">
        <v>59</v>
      </c>
      <c r="C127" s="28"/>
      <c r="D127" s="28"/>
      <c r="E127" s="36">
        <f>Мероприятия!E75</f>
        <v>0</v>
      </c>
      <c r="F127" s="36"/>
      <c r="G127" s="36"/>
      <c r="H127" s="37"/>
    </row>
    <row r="128" spans="1:8" ht="15.75" customHeight="1" x14ac:dyDescent="0.25">
      <c r="A128" s="39"/>
      <c r="B128" s="28" t="s">
        <v>60</v>
      </c>
      <c r="C128" s="28"/>
      <c r="D128" s="28"/>
      <c r="E128" s="36">
        <f>Мероприятия!E76</f>
        <v>0</v>
      </c>
      <c r="F128" s="36"/>
      <c r="G128" s="36"/>
      <c r="H128" s="37"/>
    </row>
    <row r="129" spans="1:8" ht="15.75" customHeight="1" x14ac:dyDescent="0.25">
      <c r="A129" s="39"/>
      <c r="B129" s="28" t="s">
        <v>55</v>
      </c>
      <c r="C129" s="28"/>
      <c r="D129" s="28"/>
      <c r="E129" s="28"/>
      <c r="F129" s="28"/>
      <c r="G129" s="28"/>
      <c r="H129" s="29"/>
    </row>
    <row r="130" spans="1:8" ht="15.75" customHeight="1" x14ac:dyDescent="0.25">
      <c r="A130" s="39"/>
      <c r="B130" s="28" t="s">
        <v>66</v>
      </c>
      <c r="C130" s="28"/>
      <c r="D130" s="28"/>
      <c r="E130" s="28"/>
      <c r="F130" s="28"/>
      <c r="G130" s="28"/>
      <c r="H130" s="29"/>
    </row>
    <row r="131" spans="1:8" ht="15.75" customHeight="1" x14ac:dyDescent="0.25">
      <c r="A131" s="39"/>
      <c r="B131" s="30" t="s">
        <v>53</v>
      </c>
      <c r="C131" s="30"/>
      <c r="D131" s="30"/>
      <c r="E131" s="41">
        <f>E133+E134+E135</f>
        <v>0</v>
      </c>
      <c r="F131" s="41"/>
      <c r="G131" s="41"/>
      <c r="H131" s="42"/>
    </row>
    <row r="132" spans="1:8" ht="15.75" customHeight="1" x14ac:dyDescent="0.25">
      <c r="A132" s="39"/>
      <c r="B132" s="30" t="s">
        <v>65</v>
      </c>
      <c r="C132" s="30"/>
      <c r="D132" s="30"/>
      <c r="E132" s="30"/>
      <c r="F132" s="30"/>
      <c r="G132" s="30"/>
      <c r="H132" s="33"/>
    </row>
    <row r="133" spans="1:8" ht="15.75" customHeight="1" x14ac:dyDescent="0.25">
      <c r="A133" s="39"/>
      <c r="B133" s="28" t="s">
        <v>54</v>
      </c>
      <c r="C133" s="28"/>
      <c r="D133" s="28"/>
      <c r="E133" s="36">
        <f>Мероприятия!F74</f>
        <v>0</v>
      </c>
      <c r="F133" s="36"/>
      <c r="G133" s="36"/>
      <c r="H133" s="37"/>
    </row>
    <row r="134" spans="1:8" ht="15.75" customHeight="1" x14ac:dyDescent="0.25">
      <c r="A134" s="39"/>
      <c r="B134" s="28" t="s">
        <v>59</v>
      </c>
      <c r="C134" s="28"/>
      <c r="D134" s="28"/>
      <c r="E134" s="36">
        <f>Мероприятия!F75</f>
        <v>0</v>
      </c>
      <c r="F134" s="36"/>
      <c r="G134" s="36"/>
      <c r="H134" s="37"/>
    </row>
    <row r="135" spans="1:8" ht="15.75" customHeight="1" x14ac:dyDescent="0.25">
      <c r="A135" s="39"/>
      <c r="B135" s="28" t="s">
        <v>60</v>
      </c>
      <c r="C135" s="28"/>
      <c r="D135" s="28"/>
      <c r="E135" s="36">
        <f>Мероприятия!F76</f>
        <v>0</v>
      </c>
      <c r="F135" s="36"/>
      <c r="G135" s="36"/>
      <c r="H135" s="37"/>
    </row>
    <row r="136" spans="1:8" ht="15.75" customHeight="1" x14ac:dyDescent="0.25">
      <c r="A136" s="39"/>
      <c r="B136" s="28" t="s">
        <v>67</v>
      </c>
      <c r="C136" s="28"/>
      <c r="D136" s="28"/>
      <c r="E136" s="28"/>
      <c r="F136" s="28"/>
      <c r="G136" s="28"/>
      <c r="H136" s="29"/>
    </row>
    <row r="137" spans="1:8" ht="15.75" customHeight="1" x14ac:dyDescent="0.25">
      <c r="A137" s="39"/>
      <c r="B137" s="30" t="s">
        <v>53</v>
      </c>
      <c r="C137" s="30"/>
      <c r="D137" s="30"/>
      <c r="E137" s="41">
        <f>E139+E140+E141</f>
        <v>0</v>
      </c>
      <c r="F137" s="41"/>
      <c r="G137" s="41"/>
      <c r="H137" s="42"/>
    </row>
    <row r="138" spans="1:8" ht="15.75" customHeight="1" x14ac:dyDescent="0.25">
      <c r="A138" s="39"/>
      <c r="B138" s="30" t="s">
        <v>65</v>
      </c>
      <c r="C138" s="30"/>
      <c r="D138" s="30"/>
      <c r="E138" s="30"/>
      <c r="F138" s="30"/>
      <c r="G138" s="30"/>
      <c r="H138" s="33"/>
    </row>
    <row r="139" spans="1:8" ht="15.75" customHeight="1" x14ac:dyDescent="0.25">
      <c r="A139" s="39"/>
      <c r="B139" s="28" t="s">
        <v>54</v>
      </c>
      <c r="C139" s="28"/>
      <c r="D139" s="28"/>
      <c r="E139" s="36">
        <f>Мероприятия!H74</f>
        <v>0</v>
      </c>
      <c r="F139" s="36"/>
      <c r="G139" s="36"/>
      <c r="H139" s="37"/>
    </row>
    <row r="140" spans="1:8" ht="15.75" customHeight="1" x14ac:dyDescent="0.25">
      <c r="A140" s="39"/>
      <c r="B140" s="28" t="s">
        <v>59</v>
      </c>
      <c r="C140" s="28"/>
      <c r="D140" s="28"/>
      <c r="E140" s="36">
        <f>Мероприятия!H75</f>
        <v>0</v>
      </c>
      <c r="F140" s="36"/>
      <c r="G140" s="36"/>
      <c r="H140" s="37"/>
    </row>
    <row r="141" spans="1:8" ht="16.5" customHeight="1" x14ac:dyDescent="0.25">
      <c r="A141" s="39"/>
      <c r="B141" s="28" t="s">
        <v>60</v>
      </c>
      <c r="C141" s="28"/>
      <c r="D141" s="28"/>
      <c r="E141" s="36">
        <f>Мероприятия!H76</f>
        <v>0</v>
      </c>
      <c r="F141" s="36"/>
      <c r="G141" s="36"/>
      <c r="H141" s="37"/>
    </row>
    <row r="142" spans="1:8" ht="15.75" x14ac:dyDescent="0.25">
      <c r="A142" s="39"/>
      <c r="B142" s="28" t="s">
        <v>68</v>
      </c>
      <c r="C142" s="28"/>
      <c r="D142" s="28"/>
      <c r="E142" s="28"/>
      <c r="F142" s="28"/>
      <c r="G142" s="28"/>
      <c r="H142" s="29"/>
    </row>
    <row r="143" spans="1:8" ht="15.75" x14ac:dyDescent="0.25">
      <c r="A143" s="39"/>
      <c r="B143" s="30" t="s">
        <v>53</v>
      </c>
      <c r="C143" s="30"/>
      <c r="D143" s="30"/>
      <c r="E143" s="41">
        <f>E145+E146+E147</f>
        <v>0</v>
      </c>
      <c r="F143" s="41"/>
      <c r="G143" s="41"/>
      <c r="H143" s="42"/>
    </row>
    <row r="144" spans="1:8" ht="15.75" x14ac:dyDescent="0.25">
      <c r="A144" s="39"/>
      <c r="B144" s="30" t="s">
        <v>65</v>
      </c>
      <c r="C144" s="30"/>
      <c r="D144" s="30"/>
      <c r="E144" s="30"/>
      <c r="F144" s="30"/>
      <c r="G144" s="30"/>
      <c r="H144" s="33"/>
    </row>
    <row r="145" spans="1:8" ht="15.75" x14ac:dyDescent="0.25">
      <c r="A145" s="39"/>
      <c r="B145" s="28" t="s">
        <v>54</v>
      </c>
      <c r="C145" s="28"/>
      <c r="D145" s="28"/>
      <c r="E145" s="36">
        <f>Мероприятия!J74</f>
        <v>0</v>
      </c>
      <c r="F145" s="36"/>
      <c r="G145" s="36"/>
      <c r="H145" s="37"/>
    </row>
    <row r="146" spans="1:8" ht="15.75" x14ac:dyDescent="0.25">
      <c r="A146" s="39"/>
      <c r="B146" s="28" t="s">
        <v>59</v>
      </c>
      <c r="C146" s="28"/>
      <c r="D146" s="28"/>
      <c r="E146" s="36">
        <f>Мероприятия!J75</f>
        <v>0</v>
      </c>
      <c r="F146" s="36"/>
      <c r="G146" s="36"/>
      <c r="H146" s="37"/>
    </row>
    <row r="147" spans="1:8" ht="15.75" x14ac:dyDescent="0.25">
      <c r="A147" s="39"/>
      <c r="B147" s="28" t="s">
        <v>60</v>
      </c>
      <c r="C147" s="28"/>
      <c r="D147" s="28"/>
      <c r="E147" s="36">
        <f>Мероприятия!J76</f>
        <v>0</v>
      </c>
      <c r="F147" s="36"/>
      <c r="G147" s="36"/>
      <c r="H147" s="37"/>
    </row>
    <row r="148" spans="1:8" ht="15.75" x14ac:dyDescent="0.25">
      <c r="A148" s="39"/>
      <c r="B148" s="28" t="s">
        <v>69</v>
      </c>
      <c r="C148" s="28"/>
      <c r="D148" s="28"/>
      <c r="E148" s="28"/>
      <c r="F148" s="28"/>
      <c r="G148" s="28"/>
      <c r="H148" s="29"/>
    </row>
    <row r="149" spans="1:8" ht="15.75" x14ac:dyDescent="0.25">
      <c r="A149" s="39"/>
      <c r="B149" s="30" t="s">
        <v>53</v>
      </c>
      <c r="C149" s="30"/>
      <c r="D149" s="30"/>
      <c r="E149" s="41">
        <f>E151+E152+E153</f>
        <v>0</v>
      </c>
      <c r="F149" s="41"/>
      <c r="G149" s="41"/>
      <c r="H149" s="42"/>
    </row>
    <row r="150" spans="1:8" ht="15.75" x14ac:dyDescent="0.25">
      <c r="A150" s="39"/>
      <c r="B150" s="30" t="s">
        <v>65</v>
      </c>
      <c r="C150" s="30"/>
      <c r="D150" s="30"/>
      <c r="E150" s="30"/>
      <c r="F150" s="30"/>
      <c r="G150" s="30"/>
      <c r="H150" s="33"/>
    </row>
    <row r="151" spans="1:8" ht="15.75" x14ac:dyDescent="0.25">
      <c r="A151" s="39"/>
      <c r="B151" s="28" t="s">
        <v>54</v>
      </c>
      <c r="C151" s="28"/>
      <c r="D151" s="28"/>
      <c r="E151" s="36">
        <f>Мероприятия!L74</f>
        <v>0</v>
      </c>
      <c r="F151" s="36"/>
      <c r="G151" s="36"/>
      <c r="H151" s="37"/>
    </row>
    <row r="152" spans="1:8" ht="15.75" x14ac:dyDescent="0.25">
      <c r="A152" s="39"/>
      <c r="B152" s="28" t="s">
        <v>59</v>
      </c>
      <c r="C152" s="28"/>
      <c r="D152" s="28"/>
      <c r="E152" s="36">
        <f>Мероприятия!L75</f>
        <v>0</v>
      </c>
      <c r="F152" s="36"/>
      <c r="G152" s="36"/>
      <c r="H152" s="37"/>
    </row>
    <row r="153" spans="1:8" ht="16.5" thickBot="1" x14ac:dyDescent="0.3">
      <c r="A153" s="40"/>
      <c r="B153" s="43" t="s">
        <v>60</v>
      </c>
      <c r="C153" s="43"/>
      <c r="D153" s="43"/>
      <c r="E153" s="44">
        <f>Мероприятия!L76</f>
        <v>0</v>
      </c>
      <c r="F153" s="44"/>
      <c r="G153" s="44"/>
      <c r="H153" s="45"/>
    </row>
  </sheetData>
  <mergeCells count="232">
    <mergeCell ref="B152:D152"/>
    <mergeCell ref="E152:H152"/>
    <mergeCell ref="B153:D153"/>
    <mergeCell ref="E153:H153"/>
    <mergeCell ref="E147:H147"/>
    <mergeCell ref="B148:H148"/>
    <mergeCell ref="B149:D149"/>
    <mergeCell ref="E149:H149"/>
    <mergeCell ref="B150:H150"/>
    <mergeCell ref="B151:D151"/>
    <mergeCell ref="E151:H151"/>
    <mergeCell ref="B147:D147"/>
    <mergeCell ref="B124:D124"/>
    <mergeCell ref="E124:H124"/>
    <mergeCell ref="A84:A114"/>
    <mergeCell ref="B103:H103"/>
    <mergeCell ref="B104:D104"/>
    <mergeCell ref="E104:H104"/>
    <mergeCell ref="B105:H105"/>
    <mergeCell ref="B106:D106"/>
    <mergeCell ref="E106:H106"/>
    <mergeCell ref="B107:D107"/>
    <mergeCell ref="B111:H111"/>
    <mergeCell ref="B112:D112"/>
    <mergeCell ref="E112:H112"/>
    <mergeCell ref="B113:D113"/>
    <mergeCell ref="E113:H113"/>
    <mergeCell ref="B114:D114"/>
    <mergeCell ref="E102:H102"/>
    <mergeCell ref="B97:H97"/>
    <mergeCell ref="B98:D98"/>
    <mergeCell ref="E98:H98"/>
    <mergeCell ref="B99:H99"/>
    <mergeCell ref="E94:H94"/>
    <mergeCell ref="E88:H88"/>
    <mergeCell ref="B89:D89"/>
    <mergeCell ref="E89:H89"/>
    <mergeCell ref="A83:H83"/>
    <mergeCell ref="B84:H84"/>
    <mergeCell ref="B85:D85"/>
    <mergeCell ref="E85:H85"/>
    <mergeCell ref="B86:H86"/>
    <mergeCell ref="B87:D87"/>
    <mergeCell ref="E87:H87"/>
    <mergeCell ref="B140:D140"/>
    <mergeCell ref="E140:H140"/>
    <mergeCell ref="B141:D141"/>
    <mergeCell ref="E141:H141"/>
    <mergeCell ref="B136:H136"/>
    <mergeCell ref="B137:D137"/>
    <mergeCell ref="E137:H137"/>
    <mergeCell ref="B138:H138"/>
    <mergeCell ref="B74:D74"/>
    <mergeCell ref="E74:H74"/>
    <mergeCell ref="B108:D108"/>
    <mergeCell ref="E110:H110"/>
    <mergeCell ref="B95:D95"/>
    <mergeCell ref="E95:H95"/>
    <mergeCell ref="B96:D96"/>
    <mergeCell ref="E96:H96"/>
    <mergeCell ref="B90:H90"/>
    <mergeCell ref="B91:H91"/>
    <mergeCell ref="B92:D92"/>
    <mergeCell ref="B75:D75"/>
    <mergeCell ref="E75:H75"/>
    <mergeCell ref="E92:H92"/>
    <mergeCell ref="B93:H93"/>
    <mergeCell ref="B94:D94"/>
    <mergeCell ref="B127:D127"/>
    <mergeCell ref="E127:H127"/>
    <mergeCell ref="B128:D128"/>
    <mergeCell ref="E128:H128"/>
    <mergeCell ref="B129:H129"/>
    <mergeCell ref="B130:H130"/>
    <mergeCell ref="B131:D131"/>
    <mergeCell ref="E131:H131"/>
    <mergeCell ref="B132:H132"/>
    <mergeCell ref="B110:D110"/>
    <mergeCell ref="B139:D139"/>
    <mergeCell ref="E139:H139"/>
    <mergeCell ref="B133:D133"/>
    <mergeCell ref="E133:H133"/>
    <mergeCell ref="B134:D134"/>
    <mergeCell ref="E134:H134"/>
    <mergeCell ref="B135:D135"/>
    <mergeCell ref="E135:H135"/>
    <mergeCell ref="E119:H119"/>
    <mergeCell ref="E120:H120"/>
    <mergeCell ref="A122:H122"/>
    <mergeCell ref="B123:H123"/>
    <mergeCell ref="A123:A153"/>
    <mergeCell ref="B142:H142"/>
    <mergeCell ref="B143:D143"/>
    <mergeCell ref="E143:H143"/>
    <mergeCell ref="B144:H144"/>
    <mergeCell ref="B145:D145"/>
    <mergeCell ref="E145:H145"/>
    <mergeCell ref="E114:H114"/>
    <mergeCell ref="B125:H125"/>
    <mergeCell ref="B126:D126"/>
    <mergeCell ref="E126:H126"/>
    <mergeCell ref="B88:D88"/>
    <mergeCell ref="B71:D71"/>
    <mergeCell ref="B56:D56"/>
    <mergeCell ref="E56:H56"/>
    <mergeCell ref="B57:D57"/>
    <mergeCell ref="E57:H57"/>
    <mergeCell ref="E80:H80"/>
    <mergeCell ref="E81:H81"/>
    <mergeCell ref="B146:D146"/>
    <mergeCell ref="E146:H146"/>
    <mergeCell ref="B65:D65"/>
    <mergeCell ref="E65:H65"/>
    <mergeCell ref="B66:H66"/>
    <mergeCell ref="B58:H58"/>
    <mergeCell ref="F117:H117"/>
    <mergeCell ref="E118:H118"/>
    <mergeCell ref="E107:H107"/>
    <mergeCell ref="E108:H108"/>
    <mergeCell ref="B109:H109"/>
    <mergeCell ref="B100:D100"/>
    <mergeCell ref="E100:H100"/>
    <mergeCell ref="B101:D101"/>
    <mergeCell ref="E101:H101"/>
    <mergeCell ref="B102:D102"/>
    <mergeCell ref="E59:H59"/>
    <mergeCell ref="B54:H54"/>
    <mergeCell ref="B55:D55"/>
    <mergeCell ref="E55:H55"/>
    <mergeCell ref="B53:D53"/>
    <mergeCell ref="E53:H53"/>
    <mergeCell ref="F78:H78"/>
    <mergeCell ref="E79:H79"/>
    <mergeCell ref="E68:H68"/>
    <mergeCell ref="B69:D69"/>
    <mergeCell ref="E69:H69"/>
    <mergeCell ref="B70:H70"/>
    <mergeCell ref="B60:H60"/>
    <mergeCell ref="B61:D61"/>
    <mergeCell ref="E61:H61"/>
    <mergeCell ref="B62:D62"/>
    <mergeCell ref="E62:H62"/>
    <mergeCell ref="B63:D63"/>
    <mergeCell ref="E63:H63"/>
    <mergeCell ref="B64:H64"/>
    <mergeCell ref="E71:H71"/>
    <mergeCell ref="B72:H72"/>
    <mergeCell ref="B73:D73"/>
    <mergeCell ref="E73:H73"/>
    <mergeCell ref="A40:C40"/>
    <mergeCell ref="E40:H40"/>
    <mergeCell ref="A41:C41"/>
    <mergeCell ref="E41:H41"/>
    <mergeCell ref="A42:C42"/>
    <mergeCell ref="E42:H42"/>
    <mergeCell ref="B51:H51"/>
    <mergeCell ref="B52:H52"/>
    <mergeCell ref="B49:D49"/>
    <mergeCell ref="E49:H49"/>
    <mergeCell ref="B50:D50"/>
    <mergeCell ref="E50:H50"/>
    <mergeCell ref="A44:H44"/>
    <mergeCell ref="B45:H45"/>
    <mergeCell ref="B46:D46"/>
    <mergeCell ref="E46:H46"/>
    <mergeCell ref="B47:H47"/>
    <mergeCell ref="B48:D48"/>
    <mergeCell ref="E48:H48"/>
    <mergeCell ref="A45:A75"/>
    <mergeCell ref="B67:D67"/>
    <mergeCell ref="E67:H67"/>
    <mergeCell ref="B68:D68"/>
    <mergeCell ref="B59:D59"/>
    <mergeCell ref="A39:C39"/>
    <mergeCell ref="F39:H39"/>
    <mergeCell ref="B28:H28"/>
    <mergeCell ref="B29:D29"/>
    <mergeCell ref="E29:H29"/>
    <mergeCell ref="B30:D30"/>
    <mergeCell ref="E30:H30"/>
    <mergeCell ref="B31:D31"/>
    <mergeCell ref="E31:H31"/>
    <mergeCell ref="A7:A37"/>
    <mergeCell ref="B32:H32"/>
    <mergeCell ref="B33:D33"/>
    <mergeCell ref="E33:H33"/>
    <mergeCell ref="B34:H34"/>
    <mergeCell ref="B35:D35"/>
    <mergeCell ref="E35:H35"/>
    <mergeCell ref="B36:D36"/>
    <mergeCell ref="E36:H36"/>
    <mergeCell ref="B37:D37"/>
    <mergeCell ref="E37:H37"/>
    <mergeCell ref="B14:H14"/>
    <mergeCell ref="B15:D15"/>
    <mergeCell ref="E15:H15"/>
    <mergeCell ref="B16:H16"/>
    <mergeCell ref="B26:H26"/>
    <mergeCell ref="B27:D27"/>
    <mergeCell ref="E27:H27"/>
    <mergeCell ref="B22:H22"/>
    <mergeCell ref="B23:D23"/>
    <mergeCell ref="E23:H23"/>
    <mergeCell ref="B24:D24"/>
    <mergeCell ref="E24:H24"/>
    <mergeCell ref="B25:D25"/>
    <mergeCell ref="E25:H25"/>
    <mergeCell ref="B10:D10"/>
    <mergeCell ref="E10:H10"/>
    <mergeCell ref="B13:H13"/>
    <mergeCell ref="B20:H20"/>
    <mergeCell ref="B21:D21"/>
    <mergeCell ref="E21:H21"/>
    <mergeCell ref="B18:D18"/>
    <mergeCell ref="E18:H18"/>
    <mergeCell ref="B19:D19"/>
    <mergeCell ref="E19:H19"/>
    <mergeCell ref="B11:D11"/>
    <mergeCell ref="E11:H11"/>
    <mergeCell ref="B12:D12"/>
    <mergeCell ref="E12:H12"/>
    <mergeCell ref="E17:H17"/>
    <mergeCell ref="B17:D17"/>
    <mergeCell ref="C1:H1"/>
    <mergeCell ref="C2:H2"/>
    <mergeCell ref="C3:H3"/>
    <mergeCell ref="C4:H4"/>
    <mergeCell ref="A6:H6"/>
    <mergeCell ref="B7:H7"/>
    <mergeCell ref="B8:D8"/>
    <mergeCell ref="E8:H8"/>
    <mergeCell ref="B9:H9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"/>
  <sheetViews>
    <sheetView tabSelected="1" workbookViewId="0">
      <selection activeCell="E6" sqref="E6:M6"/>
    </sheetView>
  </sheetViews>
  <sheetFormatPr defaultRowHeight="15" x14ac:dyDescent="0.25"/>
  <cols>
    <col min="1" max="1" width="7.140625" customWidth="1"/>
    <col min="3" max="3" width="35.7109375" customWidth="1"/>
    <col min="4" max="4" width="17.42578125" customWidth="1"/>
    <col min="5" max="5" width="20.85546875" customWidth="1"/>
    <col min="9" max="9" width="11.140625" customWidth="1"/>
    <col min="11" max="11" width="5.5703125" customWidth="1"/>
    <col min="13" max="13" width="10" customWidth="1"/>
    <col min="14" max="14" width="22.5703125" customWidth="1"/>
  </cols>
  <sheetData>
    <row r="1" spans="1:14" ht="74.25" customHeight="1" x14ac:dyDescent="0.25">
      <c r="H1" s="51" t="s">
        <v>76</v>
      </c>
      <c r="I1" s="51"/>
      <c r="J1" s="51"/>
      <c r="K1" s="51"/>
      <c r="L1" s="51"/>
      <c r="M1" s="51"/>
      <c r="N1" s="51"/>
    </row>
    <row r="3" spans="1:14" ht="80.25" customHeight="1" x14ac:dyDescent="0.25">
      <c r="H3" s="51" t="s">
        <v>77</v>
      </c>
      <c r="I3" s="51"/>
      <c r="J3" s="51"/>
      <c r="K3" s="51"/>
      <c r="L3" s="51"/>
      <c r="M3" s="51"/>
      <c r="N3" s="51"/>
    </row>
    <row r="4" spans="1:14" ht="15.75" thickBot="1" x14ac:dyDescent="0.3"/>
    <row r="5" spans="1:14" ht="60" customHeight="1" x14ac:dyDescent="0.25">
      <c r="A5" s="70" t="s">
        <v>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57" customHeight="1" x14ac:dyDescent="0.25">
      <c r="A6" s="68" t="s">
        <v>0</v>
      </c>
      <c r="B6" s="67" t="s">
        <v>1</v>
      </c>
      <c r="C6" s="67"/>
      <c r="D6" s="67" t="s">
        <v>2</v>
      </c>
      <c r="E6" s="73" t="s">
        <v>3</v>
      </c>
      <c r="F6" s="74"/>
      <c r="G6" s="74"/>
      <c r="H6" s="74"/>
      <c r="I6" s="74"/>
      <c r="J6" s="74"/>
      <c r="K6" s="74"/>
      <c r="L6" s="74"/>
      <c r="M6" s="75"/>
      <c r="N6" s="91" t="s">
        <v>6</v>
      </c>
    </row>
    <row r="7" spans="1:14" ht="15.75" x14ac:dyDescent="0.25">
      <c r="A7" s="39"/>
      <c r="B7" s="55"/>
      <c r="C7" s="55"/>
      <c r="D7" s="55"/>
      <c r="E7" s="65" t="s">
        <v>4</v>
      </c>
      <c r="F7" s="55" t="s">
        <v>5</v>
      </c>
      <c r="G7" s="55"/>
      <c r="H7" s="55"/>
      <c r="I7" s="55"/>
      <c r="J7" s="55"/>
      <c r="K7" s="55"/>
      <c r="L7" s="55"/>
      <c r="M7" s="55"/>
      <c r="N7" s="64"/>
    </row>
    <row r="8" spans="1:14" ht="18.75" customHeight="1" x14ac:dyDescent="0.25">
      <c r="A8" s="39"/>
      <c r="B8" s="55"/>
      <c r="C8" s="55"/>
      <c r="D8" s="55"/>
      <c r="E8" s="66"/>
      <c r="F8" s="55" t="s">
        <v>10</v>
      </c>
      <c r="G8" s="55"/>
      <c r="H8" s="55" t="s">
        <v>7</v>
      </c>
      <c r="I8" s="55"/>
      <c r="J8" s="55" t="s">
        <v>8</v>
      </c>
      <c r="K8" s="55"/>
      <c r="L8" s="55" t="s">
        <v>9</v>
      </c>
      <c r="M8" s="55"/>
      <c r="N8" s="92"/>
    </row>
    <row r="9" spans="1:14" ht="18.75" customHeight="1" thickBot="1" x14ac:dyDescent="0.3">
      <c r="A9" s="69"/>
      <c r="B9" s="65"/>
      <c r="C9" s="65"/>
      <c r="D9" s="65"/>
      <c r="E9" s="66"/>
      <c r="F9" s="65"/>
      <c r="G9" s="65"/>
      <c r="H9" s="65"/>
      <c r="I9" s="65"/>
      <c r="J9" s="65"/>
      <c r="K9" s="65"/>
      <c r="L9" s="65"/>
      <c r="M9" s="65"/>
      <c r="N9" s="93"/>
    </row>
    <row r="10" spans="1:14" ht="15.75" x14ac:dyDescent="0.25">
      <c r="A10" s="85"/>
      <c r="B10" s="54" t="s">
        <v>11</v>
      </c>
      <c r="C10" s="54"/>
      <c r="D10" s="7" t="s">
        <v>12</v>
      </c>
      <c r="E10" s="16">
        <f>E11+E12+E13</f>
        <v>845.60028999999997</v>
      </c>
      <c r="F10" s="76">
        <f>F15+F52</f>
        <v>0</v>
      </c>
      <c r="G10" s="76"/>
      <c r="H10" s="78">
        <f>H15+H52</f>
        <v>837.14427999999998</v>
      </c>
      <c r="I10" s="78"/>
      <c r="J10" s="78">
        <f>J15+J52</f>
        <v>8.4560099999999991</v>
      </c>
      <c r="K10" s="78"/>
      <c r="L10" s="76">
        <f>L15+L52</f>
        <v>0</v>
      </c>
      <c r="M10" s="76"/>
      <c r="N10" s="63"/>
    </row>
    <row r="11" spans="1:14" ht="15.75" x14ac:dyDescent="0.25">
      <c r="A11" s="86"/>
      <c r="B11" s="55"/>
      <c r="C11" s="55"/>
      <c r="D11" s="6">
        <v>2023</v>
      </c>
      <c r="E11" s="18">
        <f>SUM(F11:M11)</f>
        <v>845.60028999999997</v>
      </c>
      <c r="F11" s="77">
        <f>F16+F53</f>
        <v>0</v>
      </c>
      <c r="G11" s="77"/>
      <c r="H11" s="79">
        <f>H16+H53</f>
        <v>837.14427999999998</v>
      </c>
      <c r="I11" s="79"/>
      <c r="J11" s="79">
        <f>J16+J53</f>
        <v>8.4560099999999991</v>
      </c>
      <c r="K11" s="79"/>
      <c r="L11" s="77">
        <f>L16+L53</f>
        <v>0</v>
      </c>
      <c r="M11" s="77"/>
      <c r="N11" s="64"/>
    </row>
    <row r="12" spans="1:14" ht="15.75" x14ac:dyDescent="0.25">
      <c r="A12" s="86"/>
      <c r="B12" s="55"/>
      <c r="C12" s="55"/>
      <c r="D12" s="6">
        <v>2024</v>
      </c>
      <c r="E12" s="13">
        <f t="shared" ref="E12" si="0">SUM(F12:M12)</f>
        <v>0</v>
      </c>
      <c r="F12" s="77">
        <f>F17+F54</f>
        <v>0</v>
      </c>
      <c r="G12" s="77"/>
      <c r="H12" s="77">
        <f>H17+H54</f>
        <v>0</v>
      </c>
      <c r="I12" s="77"/>
      <c r="J12" s="77">
        <f>J17+J54</f>
        <v>0</v>
      </c>
      <c r="K12" s="77"/>
      <c r="L12" s="77">
        <f>L17+L54</f>
        <v>0</v>
      </c>
      <c r="M12" s="77"/>
      <c r="N12" s="64"/>
    </row>
    <row r="13" spans="1:14" ht="15.75" x14ac:dyDescent="0.25">
      <c r="A13" s="86"/>
      <c r="B13" s="55"/>
      <c r="C13" s="55"/>
      <c r="D13" s="6">
        <v>2025</v>
      </c>
      <c r="E13" s="13">
        <f>SUM(F13:M13)</f>
        <v>0</v>
      </c>
      <c r="F13" s="77">
        <f>F18+F55</f>
        <v>0</v>
      </c>
      <c r="G13" s="77"/>
      <c r="H13" s="77">
        <f>H18+H55</f>
        <v>0</v>
      </c>
      <c r="I13" s="77"/>
      <c r="J13" s="77">
        <f>J18+J55</f>
        <v>0</v>
      </c>
      <c r="K13" s="77"/>
      <c r="L13" s="77">
        <f>L18+L55</f>
        <v>0</v>
      </c>
      <c r="M13" s="77"/>
      <c r="N13" s="64"/>
    </row>
    <row r="14" spans="1:14" ht="16.5" thickBot="1" x14ac:dyDescent="0.3">
      <c r="A14" s="80" t="s">
        <v>16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4" ht="18.75" customHeight="1" x14ac:dyDescent="0.25">
      <c r="A15" s="81">
        <v>1</v>
      </c>
      <c r="B15" s="83" t="s">
        <v>13</v>
      </c>
      <c r="C15" s="54"/>
      <c r="D15" s="5" t="s">
        <v>12</v>
      </c>
      <c r="E15" s="16">
        <f>E16+E17+E18</f>
        <v>845.60028999999997</v>
      </c>
      <c r="F15" s="56">
        <f>F16+F17+F18</f>
        <v>0</v>
      </c>
      <c r="G15" s="57"/>
      <c r="H15" s="87">
        <f>H16+H17+H18</f>
        <v>837.14427999999998</v>
      </c>
      <c r="I15" s="88"/>
      <c r="J15" s="87">
        <f>J16+J17+J18</f>
        <v>8.4560099999999991</v>
      </c>
      <c r="K15" s="88"/>
      <c r="L15" s="56">
        <f>L16+L17+L18</f>
        <v>0</v>
      </c>
      <c r="M15" s="57"/>
      <c r="N15" s="63"/>
    </row>
    <row r="16" spans="1:14" ht="15.75" x14ac:dyDescent="0.25">
      <c r="A16" s="82"/>
      <c r="B16" s="84"/>
      <c r="C16" s="55"/>
      <c r="D16" s="4">
        <v>2023</v>
      </c>
      <c r="E16" s="17">
        <f>SUM(F16:M16)</f>
        <v>845.60028999999997</v>
      </c>
      <c r="F16" s="58">
        <f>F20+F24+F28+F48+F32+F36+F40+F44</f>
        <v>0</v>
      </c>
      <c r="G16" s="59"/>
      <c r="H16" s="89">
        <f>H20+H24+H28+H48+H32+H36+H40+H44</f>
        <v>837.14427999999998</v>
      </c>
      <c r="I16" s="90"/>
      <c r="J16" s="89">
        <f t="shared" ref="J16" si="1">J20+J24+J28+J48+J32+J36+J40+J44</f>
        <v>8.4560099999999991</v>
      </c>
      <c r="K16" s="90"/>
      <c r="L16" s="58">
        <f t="shared" ref="L16" si="2">L20+L24+L28+L48+L32+L36+L40+L44</f>
        <v>0</v>
      </c>
      <c r="M16" s="59"/>
      <c r="N16" s="64"/>
    </row>
    <row r="17" spans="1:14" ht="15.75" x14ac:dyDescent="0.25">
      <c r="A17" s="82"/>
      <c r="B17" s="84"/>
      <c r="C17" s="55"/>
      <c r="D17" s="4">
        <v>2024</v>
      </c>
      <c r="E17" s="12">
        <f t="shared" ref="E17:E18" si="3">SUM(F17:M17)</f>
        <v>0</v>
      </c>
      <c r="F17" s="58">
        <f t="shared" ref="F17:L18" si="4">F21+F25+F29+F49+F33+F37+F41+F45</f>
        <v>0</v>
      </c>
      <c r="G17" s="59"/>
      <c r="H17" s="58">
        <f t="shared" si="4"/>
        <v>0</v>
      </c>
      <c r="I17" s="59"/>
      <c r="J17" s="58">
        <f t="shared" si="4"/>
        <v>0</v>
      </c>
      <c r="K17" s="59"/>
      <c r="L17" s="58">
        <f t="shared" si="4"/>
        <v>0</v>
      </c>
      <c r="M17" s="59"/>
      <c r="N17" s="64"/>
    </row>
    <row r="18" spans="1:14" ht="16.5" thickBot="1" x14ac:dyDescent="0.3">
      <c r="A18" s="82"/>
      <c r="B18" s="84"/>
      <c r="C18" s="55"/>
      <c r="D18" s="4">
        <v>2025</v>
      </c>
      <c r="E18" s="12">
        <f t="shared" si="3"/>
        <v>0</v>
      </c>
      <c r="F18" s="58">
        <f t="shared" si="4"/>
        <v>0</v>
      </c>
      <c r="G18" s="59"/>
      <c r="H18" s="58">
        <f t="shared" si="4"/>
        <v>0</v>
      </c>
      <c r="I18" s="59"/>
      <c r="J18" s="58">
        <f t="shared" si="4"/>
        <v>0</v>
      </c>
      <c r="K18" s="59"/>
      <c r="L18" s="58">
        <f t="shared" si="4"/>
        <v>0</v>
      </c>
      <c r="M18" s="59"/>
      <c r="N18" s="64"/>
    </row>
    <row r="19" spans="1:14" ht="15.75" x14ac:dyDescent="0.25">
      <c r="A19" s="52" t="s">
        <v>18</v>
      </c>
      <c r="B19" s="54" t="s">
        <v>25</v>
      </c>
      <c r="C19" s="54"/>
      <c r="D19" s="5" t="s">
        <v>12</v>
      </c>
      <c r="E19" s="11">
        <f>E20+E21+E22</f>
        <v>0</v>
      </c>
      <c r="F19" s="56">
        <f>F20+F21+F22</f>
        <v>0</v>
      </c>
      <c r="G19" s="57"/>
      <c r="H19" s="56">
        <f>H20+H21+H22</f>
        <v>0</v>
      </c>
      <c r="I19" s="57"/>
      <c r="J19" s="56">
        <f>J20+J21+J22</f>
        <v>0</v>
      </c>
      <c r="K19" s="57"/>
      <c r="L19" s="56">
        <f>L20+L21+L22</f>
        <v>0</v>
      </c>
      <c r="M19" s="57"/>
      <c r="N19" s="63" t="s">
        <v>14</v>
      </c>
    </row>
    <row r="20" spans="1:14" ht="15.75" x14ac:dyDescent="0.25">
      <c r="A20" s="53"/>
      <c r="B20" s="55"/>
      <c r="C20" s="55"/>
      <c r="D20" s="4">
        <v>2023</v>
      </c>
      <c r="E20" s="12">
        <f>SUM(F20:M20)</f>
        <v>0</v>
      </c>
      <c r="F20" s="58">
        <v>0</v>
      </c>
      <c r="G20" s="59"/>
      <c r="H20" s="58">
        <v>0</v>
      </c>
      <c r="I20" s="59"/>
      <c r="J20" s="58">
        <f>250-250</f>
        <v>0</v>
      </c>
      <c r="K20" s="59"/>
      <c r="L20" s="58">
        <v>0</v>
      </c>
      <c r="M20" s="59"/>
      <c r="N20" s="64"/>
    </row>
    <row r="21" spans="1:14" ht="15.75" x14ac:dyDescent="0.25">
      <c r="A21" s="53"/>
      <c r="B21" s="55"/>
      <c r="C21" s="55"/>
      <c r="D21" s="4">
        <v>2024</v>
      </c>
      <c r="E21" s="12">
        <f t="shared" ref="E21:E22" si="5">SUM(F21:M21)</f>
        <v>0</v>
      </c>
      <c r="F21" s="58">
        <v>0</v>
      </c>
      <c r="G21" s="59"/>
      <c r="H21" s="58">
        <v>0</v>
      </c>
      <c r="I21" s="59"/>
      <c r="J21" s="58">
        <v>0</v>
      </c>
      <c r="K21" s="59"/>
      <c r="L21" s="58">
        <v>0</v>
      </c>
      <c r="M21" s="59"/>
      <c r="N21" s="64"/>
    </row>
    <row r="22" spans="1:14" ht="16.5" thickBot="1" x14ac:dyDescent="0.3">
      <c r="A22" s="53"/>
      <c r="B22" s="55"/>
      <c r="C22" s="55"/>
      <c r="D22" s="4">
        <v>2025</v>
      </c>
      <c r="E22" s="12">
        <f t="shared" si="5"/>
        <v>0</v>
      </c>
      <c r="F22" s="58">
        <v>0</v>
      </c>
      <c r="G22" s="59"/>
      <c r="H22" s="58">
        <v>0</v>
      </c>
      <c r="I22" s="59"/>
      <c r="J22" s="58">
        <v>0</v>
      </c>
      <c r="K22" s="59"/>
      <c r="L22" s="58">
        <v>0</v>
      </c>
      <c r="M22" s="59"/>
      <c r="N22" s="64"/>
    </row>
    <row r="23" spans="1:14" ht="15.75" x14ac:dyDescent="0.25">
      <c r="A23" s="52" t="s">
        <v>19</v>
      </c>
      <c r="B23" s="54" t="s">
        <v>26</v>
      </c>
      <c r="C23" s="54"/>
      <c r="D23" s="5" t="s">
        <v>12</v>
      </c>
      <c r="E23" s="11">
        <f>E24+E25+E26</f>
        <v>0</v>
      </c>
      <c r="F23" s="56">
        <f>F24+F25+F26</f>
        <v>0</v>
      </c>
      <c r="G23" s="57"/>
      <c r="H23" s="56">
        <f>H24+H25+H26</f>
        <v>0</v>
      </c>
      <c r="I23" s="57"/>
      <c r="J23" s="56">
        <f>J24+J25+J26</f>
        <v>0</v>
      </c>
      <c r="K23" s="57"/>
      <c r="L23" s="56">
        <f>L24+L25+L26</f>
        <v>0</v>
      </c>
      <c r="M23" s="57"/>
      <c r="N23" s="63" t="s">
        <v>14</v>
      </c>
    </row>
    <row r="24" spans="1:14" ht="15.75" x14ac:dyDescent="0.25">
      <c r="A24" s="53"/>
      <c r="B24" s="55"/>
      <c r="C24" s="55"/>
      <c r="D24" s="4">
        <v>2023</v>
      </c>
      <c r="E24" s="12">
        <f>SUM(F24:M24)</f>
        <v>0</v>
      </c>
      <c r="F24" s="58">
        <v>0</v>
      </c>
      <c r="G24" s="59"/>
      <c r="H24" s="58">
        <v>0</v>
      </c>
      <c r="I24" s="59"/>
      <c r="J24" s="58">
        <v>0</v>
      </c>
      <c r="K24" s="59"/>
      <c r="L24" s="58">
        <v>0</v>
      </c>
      <c r="M24" s="59"/>
      <c r="N24" s="64"/>
    </row>
    <row r="25" spans="1:14" ht="15.75" x14ac:dyDescent="0.25">
      <c r="A25" s="53"/>
      <c r="B25" s="55"/>
      <c r="C25" s="55"/>
      <c r="D25" s="4">
        <v>2024</v>
      </c>
      <c r="E25" s="12">
        <f t="shared" ref="E25:E26" si="6">SUM(F25:M25)</f>
        <v>0</v>
      </c>
      <c r="F25" s="58">
        <v>0</v>
      </c>
      <c r="G25" s="59"/>
      <c r="H25" s="58">
        <v>0</v>
      </c>
      <c r="I25" s="59"/>
      <c r="J25" s="58">
        <v>0</v>
      </c>
      <c r="K25" s="59"/>
      <c r="L25" s="58">
        <v>0</v>
      </c>
      <c r="M25" s="59"/>
      <c r="N25" s="64"/>
    </row>
    <row r="26" spans="1:14" ht="16.5" thickBot="1" x14ac:dyDescent="0.3">
      <c r="A26" s="53"/>
      <c r="B26" s="55"/>
      <c r="C26" s="55"/>
      <c r="D26" s="4">
        <v>2025</v>
      </c>
      <c r="E26" s="12">
        <f t="shared" si="6"/>
        <v>0</v>
      </c>
      <c r="F26" s="58">
        <v>0</v>
      </c>
      <c r="G26" s="59"/>
      <c r="H26" s="58">
        <v>0</v>
      </c>
      <c r="I26" s="59"/>
      <c r="J26" s="58">
        <v>0</v>
      </c>
      <c r="K26" s="59"/>
      <c r="L26" s="58">
        <v>0</v>
      </c>
      <c r="M26" s="59"/>
      <c r="N26" s="64"/>
    </row>
    <row r="27" spans="1:14" ht="15.75" x14ac:dyDescent="0.25">
      <c r="A27" s="52" t="s">
        <v>20</v>
      </c>
      <c r="B27" s="54" t="s">
        <v>24</v>
      </c>
      <c r="C27" s="54"/>
      <c r="D27" s="5" t="s">
        <v>12</v>
      </c>
      <c r="E27" s="11">
        <f>E28+E29+E30</f>
        <v>0</v>
      </c>
      <c r="F27" s="56">
        <f>F28+F29+F30</f>
        <v>0</v>
      </c>
      <c r="G27" s="57"/>
      <c r="H27" s="56">
        <f>H28+H29+H30</f>
        <v>0</v>
      </c>
      <c r="I27" s="57"/>
      <c r="J27" s="56">
        <f>J28+J29+J30</f>
        <v>0</v>
      </c>
      <c r="K27" s="57"/>
      <c r="L27" s="56">
        <f>L28+L29+L30</f>
        <v>0</v>
      </c>
      <c r="M27" s="57"/>
      <c r="N27" s="63" t="s">
        <v>14</v>
      </c>
    </row>
    <row r="28" spans="1:14" ht="15.75" x14ac:dyDescent="0.25">
      <c r="A28" s="53"/>
      <c r="B28" s="55"/>
      <c r="C28" s="55"/>
      <c r="D28" s="4">
        <v>2023</v>
      </c>
      <c r="E28" s="12">
        <f>SUM(F28:M28)</f>
        <v>0</v>
      </c>
      <c r="F28" s="58">
        <v>0</v>
      </c>
      <c r="G28" s="59"/>
      <c r="H28" s="58">
        <v>0</v>
      </c>
      <c r="I28" s="59"/>
      <c r="J28" s="58">
        <v>0</v>
      </c>
      <c r="K28" s="59"/>
      <c r="L28" s="58">
        <v>0</v>
      </c>
      <c r="M28" s="59"/>
      <c r="N28" s="64"/>
    </row>
    <row r="29" spans="1:14" ht="15.75" x14ac:dyDescent="0.25">
      <c r="A29" s="53"/>
      <c r="B29" s="55"/>
      <c r="C29" s="55"/>
      <c r="D29" s="4">
        <v>2024</v>
      </c>
      <c r="E29" s="12">
        <f t="shared" ref="E29:E30" si="7">SUM(F29:M29)</f>
        <v>0</v>
      </c>
      <c r="F29" s="58">
        <v>0</v>
      </c>
      <c r="G29" s="59"/>
      <c r="H29" s="58">
        <v>0</v>
      </c>
      <c r="I29" s="59"/>
      <c r="J29" s="58">
        <v>0</v>
      </c>
      <c r="K29" s="59"/>
      <c r="L29" s="58">
        <v>0</v>
      </c>
      <c r="M29" s="59"/>
      <c r="N29" s="64"/>
    </row>
    <row r="30" spans="1:14" ht="16.5" thickBot="1" x14ac:dyDescent="0.3">
      <c r="A30" s="53"/>
      <c r="B30" s="55"/>
      <c r="C30" s="55"/>
      <c r="D30" s="4">
        <v>2025</v>
      </c>
      <c r="E30" s="12">
        <f t="shared" si="7"/>
        <v>0</v>
      </c>
      <c r="F30" s="58">
        <v>0</v>
      </c>
      <c r="G30" s="59"/>
      <c r="H30" s="58">
        <v>0</v>
      </c>
      <c r="I30" s="59"/>
      <c r="J30" s="58">
        <v>0</v>
      </c>
      <c r="K30" s="59"/>
      <c r="L30" s="58">
        <v>0</v>
      </c>
      <c r="M30" s="59"/>
      <c r="N30" s="64"/>
    </row>
    <row r="31" spans="1:14" ht="15.75" x14ac:dyDescent="0.25">
      <c r="A31" s="52" t="s">
        <v>21</v>
      </c>
      <c r="B31" s="54" t="s">
        <v>27</v>
      </c>
      <c r="C31" s="54"/>
      <c r="D31" s="10" t="s">
        <v>12</v>
      </c>
      <c r="E31" s="11">
        <f>E32+E33+E34</f>
        <v>0</v>
      </c>
      <c r="F31" s="56">
        <f>F32+F33+F34</f>
        <v>0</v>
      </c>
      <c r="G31" s="57"/>
      <c r="H31" s="56">
        <f>H32+H33+H34</f>
        <v>0</v>
      </c>
      <c r="I31" s="57"/>
      <c r="J31" s="56">
        <f>J32+J33+J34</f>
        <v>0</v>
      </c>
      <c r="K31" s="57"/>
      <c r="L31" s="56">
        <f>L32+L33+L34</f>
        <v>0</v>
      </c>
      <c r="M31" s="57"/>
      <c r="N31" s="63" t="s">
        <v>14</v>
      </c>
    </row>
    <row r="32" spans="1:14" ht="15.75" x14ac:dyDescent="0.25">
      <c r="A32" s="53"/>
      <c r="B32" s="55"/>
      <c r="C32" s="55"/>
      <c r="D32" s="8">
        <v>2023</v>
      </c>
      <c r="E32" s="12">
        <f>SUM(F32:M32)</f>
        <v>0</v>
      </c>
      <c r="F32" s="58">
        <v>0</v>
      </c>
      <c r="G32" s="59"/>
      <c r="H32" s="58">
        <v>0</v>
      </c>
      <c r="I32" s="59"/>
      <c r="J32" s="58">
        <v>0</v>
      </c>
      <c r="K32" s="59"/>
      <c r="L32" s="58">
        <v>0</v>
      </c>
      <c r="M32" s="59"/>
      <c r="N32" s="64"/>
    </row>
    <row r="33" spans="1:14" ht="15.75" x14ac:dyDescent="0.25">
      <c r="A33" s="53"/>
      <c r="B33" s="55"/>
      <c r="C33" s="55"/>
      <c r="D33" s="8">
        <v>2024</v>
      </c>
      <c r="E33" s="12">
        <f t="shared" ref="E33:E34" si="8">SUM(F33:M33)</f>
        <v>0</v>
      </c>
      <c r="F33" s="58">
        <v>0</v>
      </c>
      <c r="G33" s="59"/>
      <c r="H33" s="58">
        <v>0</v>
      </c>
      <c r="I33" s="59"/>
      <c r="J33" s="58">
        <v>0</v>
      </c>
      <c r="K33" s="59"/>
      <c r="L33" s="58">
        <v>0</v>
      </c>
      <c r="M33" s="59"/>
      <c r="N33" s="64"/>
    </row>
    <row r="34" spans="1:14" ht="30" customHeight="1" thickBot="1" x14ac:dyDescent="0.3">
      <c r="A34" s="53"/>
      <c r="B34" s="55"/>
      <c r="C34" s="55"/>
      <c r="D34" s="8">
        <v>2025</v>
      </c>
      <c r="E34" s="12">
        <f t="shared" si="8"/>
        <v>0</v>
      </c>
      <c r="F34" s="58">
        <v>0</v>
      </c>
      <c r="G34" s="59"/>
      <c r="H34" s="58">
        <v>0</v>
      </c>
      <c r="I34" s="59"/>
      <c r="J34" s="58">
        <v>0</v>
      </c>
      <c r="K34" s="59"/>
      <c r="L34" s="58">
        <v>0</v>
      </c>
      <c r="M34" s="59"/>
      <c r="N34" s="64"/>
    </row>
    <row r="35" spans="1:14" ht="17.25" customHeight="1" x14ac:dyDescent="0.25">
      <c r="A35" s="52" t="s">
        <v>29</v>
      </c>
      <c r="B35" s="54" t="s">
        <v>28</v>
      </c>
      <c r="C35" s="54"/>
      <c r="D35" s="10" t="s">
        <v>12</v>
      </c>
      <c r="E35" s="11">
        <f>E36+E37+E38</f>
        <v>0</v>
      </c>
      <c r="F35" s="56">
        <f>F36+F37+F38</f>
        <v>0</v>
      </c>
      <c r="G35" s="57"/>
      <c r="H35" s="56">
        <f>H36+H37+H38</f>
        <v>0</v>
      </c>
      <c r="I35" s="57"/>
      <c r="J35" s="56">
        <f>J36+J37+J38</f>
        <v>0</v>
      </c>
      <c r="K35" s="57"/>
      <c r="L35" s="56">
        <f>L36+L37+L38</f>
        <v>0</v>
      </c>
      <c r="M35" s="57"/>
      <c r="N35" s="63" t="s">
        <v>14</v>
      </c>
    </row>
    <row r="36" spans="1:14" ht="18" customHeight="1" x14ac:dyDescent="0.25">
      <c r="A36" s="53"/>
      <c r="B36" s="55"/>
      <c r="C36" s="55"/>
      <c r="D36" s="8">
        <v>2023</v>
      </c>
      <c r="E36" s="12">
        <f>SUM(F36:M36)</f>
        <v>0</v>
      </c>
      <c r="F36" s="58">
        <v>0</v>
      </c>
      <c r="G36" s="59"/>
      <c r="H36" s="58">
        <v>0</v>
      </c>
      <c r="I36" s="59"/>
      <c r="J36" s="58">
        <v>0</v>
      </c>
      <c r="K36" s="59"/>
      <c r="L36" s="58">
        <v>0</v>
      </c>
      <c r="M36" s="59"/>
      <c r="N36" s="64"/>
    </row>
    <row r="37" spans="1:14" ht="15.75" customHeight="1" x14ac:dyDescent="0.25">
      <c r="A37" s="53"/>
      <c r="B37" s="55"/>
      <c r="C37" s="55"/>
      <c r="D37" s="8">
        <v>2024</v>
      </c>
      <c r="E37" s="12">
        <f t="shared" ref="E37:E38" si="9">SUM(F37:M37)</f>
        <v>0</v>
      </c>
      <c r="F37" s="58">
        <v>0</v>
      </c>
      <c r="G37" s="59"/>
      <c r="H37" s="58">
        <v>0</v>
      </c>
      <c r="I37" s="59"/>
      <c r="J37" s="58">
        <v>0</v>
      </c>
      <c r="K37" s="59"/>
      <c r="L37" s="58">
        <v>0</v>
      </c>
      <c r="M37" s="59"/>
      <c r="N37" s="64"/>
    </row>
    <row r="38" spans="1:14" ht="24.75" customHeight="1" thickBot="1" x14ac:dyDescent="0.3">
      <c r="A38" s="53"/>
      <c r="B38" s="55"/>
      <c r="C38" s="55"/>
      <c r="D38" s="8">
        <v>2025</v>
      </c>
      <c r="E38" s="12">
        <f t="shared" si="9"/>
        <v>0</v>
      </c>
      <c r="F38" s="58">
        <v>0</v>
      </c>
      <c r="G38" s="59"/>
      <c r="H38" s="58">
        <v>0</v>
      </c>
      <c r="I38" s="59"/>
      <c r="J38" s="58">
        <v>0</v>
      </c>
      <c r="K38" s="59"/>
      <c r="L38" s="58">
        <v>0</v>
      </c>
      <c r="M38" s="59"/>
      <c r="N38" s="64"/>
    </row>
    <row r="39" spans="1:14" ht="38.25" customHeight="1" x14ac:dyDescent="0.25">
      <c r="A39" s="52" t="s">
        <v>31</v>
      </c>
      <c r="B39" s="54" t="s">
        <v>30</v>
      </c>
      <c r="C39" s="54"/>
      <c r="D39" s="10" t="s">
        <v>12</v>
      </c>
      <c r="E39" s="16">
        <f>E40+E41+E42</f>
        <v>845.60028999999997</v>
      </c>
      <c r="F39" s="56">
        <f>F40+F41+F42</f>
        <v>0</v>
      </c>
      <c r="G39" s="57"/>
      <c r="H39" s="87">
        <f>H40+H41+H42</f>
        <v>837.14427999999998</v>
      </c>
      <c r="I39" s="88"/>
      <c r="J39" s="87">
        <f>J40+J41+J42</f>
        <v>8.4560099999999991</v>
      </c>
      <c r="K39" s="88"/>
      <c r="L39" s="56">
        <f>L40+L41+L42</f>
        <v>0</v>
      </c>
      <c r="M39" s="57"/>
      <c r="N39" s="63" t="s">
        <v>14</v>
      </c>
    </row>
    <row r="40" spans="1:14" ht="32.25" customHeight="1" x14ac:dyDescent="0.25">
      <c r="A40" s="53"/>
      <c r="B40" s="55"/>
      <c r="C40" s="55"/>
      <c r="D40" s="8">
        <v>2023</v>
      </c>
      <c r="E40" s="17">
        <f>SUM(F40:M40)</f>
        <v>845.60028999999997</v>
      </c>
      <c r="F40" s="58">
        <v>0</v>
      </c>
      <c r="G40" s="59"/>
      <c r="H40" s="89">
        <v>837.14427999999998</v>
      </c>
      <c r="I40" s="90"/>
      <c r="J40" s="89">
        <v>8.4560099999999991</v>
      </c>
      <c r="K40" s="90"/>
      <c r="L40" s="58">
        <v>0</v>
      </c>
      <c r="M40" s="59"/>
      <c r="N40" s="64"/>
    </row>
    <row r="41" spans="1:14" ht="24.75" customHeight="1" x14ac:dyDescent="0.25">
      <c r="A41" s="53"/>
      <c r="B41" s="55"/>
      <c r="C41" s="55"/>
      <c r="D41" s="8">
        <v>2024</v>
      </c>
      <c r="E41" s="12">
        <f t="shared" ref="E41:E42" si="10">SUM(F41:M41)</f>
        <v>0</v>
      </c>
      <c r="F41" s="58">
        <v>0</v>
      </c>
      <c r="G41" s="59"/>
      <c r="H41" s="58">
        <v>0</v>
      </c>
      <c r="I41" s="59"/>
      <c r="J41" s="58">
        <v>0</v>
      </c>
      <c r="K41" s="59"/>
      <c r="L41" s="58">
        <v>0</v>
      </c>
      <c r="M41" s="59"/>
      <c r="N41" s="64"/>
    </row>
    <row r="42" spans="1:14" ht="36" customHeight="1" thickBot="1" x14ac:dyDescent="0.3">
      <c r="A42" s="53"/>
      <c r="B42" s="55"/>
      <c r="C42" s="55"/>
      <c r="D42" s="8">
        <v>2025</v>
      </c>
      <c r="E42" s="12">
        <f t="shared" si="10"/>
        <v>0</v>
      </c>
      <c r="F42" s="58">
        <v>0</v>
      </c>
      <c r="G42" s="59"/>
      <c r="H42" s="58">
        <v>0</v>
      </c>
      <c r="I42" s="59"/>
      <c r="J42" s="58">
        <v>0</v>
      </c>
      <c r="K42" s="59"/>
      <c r="L42" s="58">
        <v>0</v>
      </c>
      <c r="M42" s="59"/>
      <c r="N42" s="64"/>
    </row>
    <row r="43" spans="1:14" ht="28.5" customHeight="1" x14ac:dyDescent="0.25">
      <c r="A43" s="52" t="s">
        <v>32</v>
      </c>
      <c r="B43" s="54" t="s">
        <v>34</v>
      </c>
      <c r="C43" s="54"/>
      <c r="D43" s="10" t="s">
        <v>12</v>
      </c>
      <c r="E43" s="11">
        <f>E44+E45+E46</f>
        <v>0</v>
      </c>
      <c r="F43" s="56">
        <f>F44+F45+F46</f>
        <v>0</v>
      </c>
      <c r="G43" s="57"/>
      <c r="H43" s="56">
        <f>H44+H45+H46</f>
        <v>0</v>
      </c>
      <c r="I43" s="57"/>
      <c r="J43" s="56">
        <f>J44+J45+J46</f>
        <v>0</v>
      </c>
      <c r="K43" s="57"/>
      <c r="L43" s="56">
        <f>L44+L45+L46</f>
        <v>0</v>
      </c>
      <c r="M43" s="57"/>
      <c r="N43" s="63" t="s">
        <v>14</v>
      </c>
    </row>
    <row r="44" spans="1:14" ht="22.5" customHeight="1" x14ac:dyDescent="0.25">
      <c r="A44" s="53"/>
      <c r="B44" s="55"/>
      <c r="C44" s="55"/>
      <c r="D44" s="8">
        <v>2023</v>
      </c>
      <c r="E44" s="12">
        <f>SUM(F44:M44)</f>
        <v>0</v>
      </c>
      <c r="F44" s="58">
        <v>0</v>
      </c>
      <c r="G44" s="59"/>
      <c r="H44" s="58">
        <v>0</v>
      </c>
      <c r="I44" s="59"/>
      <c r="J44" s="58">
        <v>0</v>
      </c>
      <c r="K44" s="59"/>
      <c r="L44" s="58">
        <v>0</v>
      </c>
      <c r="M44" s="59"/>
      <c r="N44" s="64"/>
    </row>
    <row r="45" spans="1:14" ht="22.5" customHeight="1" x14ac:dyDescent="0.25">
      <c r="A45" s="53"/>
      <c r="B45" s="55"/>
      <c r="C45" s="55"/>
      <c r="D45" s="8">
        <v>2024</v>
      </c>
      <c r="E45" s="12">
        <f t="shared" ref="E45:E46" si="11">SUM(F45:M45)</f>
        <v>0</v>
      </c>
      <c r="F45" s="58">
        <v>0</v>
      </c>
      <c r="G45" s="59"/>
      <c r="H45" s="58">
        <v>0</v>
      </c>
      <c r="I45" s="59"/>
      <c r="J45" s="58">
        <v>0</v>
      </c>
      <c r="K45" s="59"/>
      <c r="L45" s="58">
        <v>0</v>
      </c>
      <c r="M45" s="59"/>
      <c r="N45" s="64"/>
    </row>
    <row r="46" spans="1:14" ht="26.25" customHeight="1" thickBot="1" x14ac:dyDescent="0.3">
      <c r="A46" s="53"/>
      <c r="B46" s="55"/>
      <c r="C46" s="55"/>
      <c r="D46" s="8">
        <v>2025</v>
      </c>
      <c r="E46" s="12">
        <f t="shared" si="11"/>
        <v>0</v>
      </c>
      <c r="F46" s="58">
        <v>0</v>
      </c>
      <c r="G46" s="59"/>
      <c r="H46" s="58">
        <v>0</v>
      </c>
      <c r="I46" s="59"/>
      <c r="J46" s="58">
        <v>0</v>
      </c>
      <c r="K46" s="59"/>
      <c r="L46" s="58">
        <v>0</v>
      </c>
      <c r="M46" s="59"/>
      <c r="N46" s="64"/>
    </row>
    <row r="47" spans="1:14" ht="32.25" customHeight="1" x14ac:dyDescent="0.25">
      <c r="A47" s="52" t="s">
        <v>33</v>
      </c>
      <c r="B47" s="54" t="s">
        <v>35</v>
      </c>
      <c r="C47" s="54"/>
      <c r="D47" s="5" t="s">
        <v>12</v>
      </c>
      <c r="E47" s="11">
        <f>E48+E49+E50</f>
        <v>0</v>
      </c>
      <c r="F47" s="56">
        <f>F48+F49+F50</f>
        <v>0</v>
      </c>
      <c r="G47" s="57"/>
      <c r="H47" s="56">
        <f>H48+H49+H50</f>
        <v>0</v>
      </c>
      <c r="I47" s="57"/>
      <c r="J47" s="56">
        <f>J48+J49+J50</f>
        <v>0</v>
      </c>
      <c r="K47" s="57"/>
      <c r="L47" s="56">
        <f>L48+L49+L50</f>
        <v>0</v>
      </c>
      <c r="M47" s="57"/>
      <c r="N47" s="63" t="s">
        <v>14</v>
      </c>
    </row>
    <row r="48" spans="1:14" ht="15" customHeight="1" x14ac:dyDescent="0.25">
      <c r="A48" s="53"/>
      <c r="B48" s="55"/>
      <c r="C48" s="55"/>
      <c r="D48" s="4">
        <v>2023</v>
      </c>
      <c r="E48" s="12">
        <f>SUM(F48:M48)</f>
        <v>0</v>
      </c>
      <c r="F48" s="58">
        <v>0</v>
      </c>
      <c r="G48" s="59"/>
      <c r="H48" s="58">
        <v>0</v>
      </c>
      <c r="I48" s="59"/>
      <c r="J48" s="58">
        <v>0</v>
      </c>
      <c r="K48" s="59"/>
      <c r="L48" s="58">
        <v>0</v>
      </c>
      <c r="M48" s="59"/>
      <c r="N48" s="64"/>
    </row>
    <row r="49" spans="1:14" ht="15.75" x14ac:dyDescent="0.25">
      <c r="A49" s="53"/>
      <c r="B49" s="55"/>
      <c r="C49" s="55"/>
      <c r="D49" s="4">
        <v>2024</v>
      </c>
      <c r="E49" s="12">
        <f t="shared" ref="E49:E50" si="12">SUM(F49:M49)</f>
        <v>0</v>
      </c>
      <c r="F49" s="58">
        <v>0</v>
      </c>
      <c r="G49" s="59"/>
      <c r="H49" s="58">
        <v>0</v>
      </c>
      <c r="I49" s="59"/>
      <c r="J49" s="58">
        <v>0</v>
      </c>
      <c r="K49" s="59"/>
      <c r="L49" s="58">
        <v>0</v>
      </c>
      <c r="M49" s="59"/>
      <c r="N49" s="64"/>
    </row>
    <row r="50" spans="1:14" ht="15.75" customHeight="1" thickBot="1" x14ac:dyDescent="0.3">
      <c r="A50" s="53"/>
      <c r="B50" s="55"/>
      <c r="C50" s="55"/>
      <c r="D50" s="4">
        <v>2025</v>
      </c>
      <c r="E50" s="12">
        <f t="shared" si="12"/>
        <v>0</v>
      </c>
      <c r="F50" s="58">
        <v>0</v>
      </c>
      <c r="G50" s="59"/>
      <c r="H50" s="58">
        <v>0</v>
      </c>
      <c r="I50" s="59"/>
      <c r="J50" s="58">
        <v>0</v>
      </c>
      <c r="K50" s="59"/>
      <c r="L50" s="58">
        <v>0</v>
      </c>
      <c r="M50" s="59"/>
      <c r="N50" s="64"/>
    </row>
    <row r="51" spans="1:14" ht="25.5" customHeight="1" thickBot="1" x14ac:dyDescent="0.3">
      <c r="A51" s="60" t="s">
        <v>39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</row>
    <row r="52" spans="1:14" ht="15.75" x14ac:dyDescent="0.25">
      <c r="A52" s="52">
        <v>2</v>
      </c>
      <c r="B52" s="54" t="s">
        <v>15</v>
      </c>
      <c r="C52" s="54"/>
      <c r="D52" s="5" t="s">
        <v>12</v>
      </c>
      <c r="E52" s="11">
        <f>E53+E54+E55</f>
        <v>0</v>
      </c>
      <c r="F52" s="56">
        <f>F53+F54+F55</f>
        <v>0</v>
      </c>
      <c r="G52" s="57"/>
      <c r="H52" s="56">
        <f>H53+H54+H55</f>
        <v>0</v>
      </c>
      <c r="I52" s="57"/>
      <c r="J52" s="56">
        <f>J53+J54+J55</f>
        <v>0</v>
      </c>
      <c r="K52" s="57"/>
      <c r="L52" s="56">
        <f>L53+L54+L55</f>
        <v>0</v>
      </c>
      <c r="M52" s="57"/>
      <c r="N52" s="63"/>
    </row>
    <row r="53" spans="1:14" ht="15.75" x14ac:dyDescent="0.25">
      <c r="A53" s="53"/>
      <c r="B53" s="55"/>
      <c r="C53" s="55"/>
      <c r="D53" s="8">
        <v>2023</v>
      </c>
      <c r="E53" s="12">
        <f>SUM(F53:M53)</f>
        <v>0</v>
      </c>
      <c r="F53" s="58">
        <f>F61+F69+F57+F65</f>
        <v>0</v>
      </c>
      <c r="G53" s="59"/>
      <c r="H53" s="58">
        <f t="shared" ref="H53" si="13">H61+H69+H57+H65</f>
        <v>0</v>
      </c>
      <c r="I53" s="59"/>
      <c r="J53" s="58">
        <f t="shared" ref="J53" si="14">J61+J69+J57+J65</f>
        <v>0</v>
      </c>
      <c r="K53" s="59"/>
      <c r="L53" s="58">
        <f t="shared" ref="L53" si="15">L61+L69+L57+L65</f>
        <v>0</v>
      </c>
      <c r="M53" s="59"/>
      <c r="N53" s="64"/>
    </row>
    <row r="54" spans="1:14" ht="15.75" x14ac:dyDescent="0.25">
      <c r="A54" s="53"/>
      <c r="B54" s="55"/>
      <c r="C54" s="55"/>
      <c r="D54" s="8">
        <v>2024</v>
      </c>
      <c r="E54" s="12">
        <f t="shared" ref="E54:E55" si="16">SUM(F54:M54)</f>
        <v>0</v>
      </c>
      <c r="F54" s="58">
        <f t="shared" ref="F54:L55" si="17">F62+F70+F58+F66</f>
        <v>0</v>
      </c>
      <c r="G54" s="59"/>
      <c r="H54" s="58">
        <f t="shared" si="17"/>
        <v>0</v>
      </c>
      <c r="I54" s="59"/>
      <c r="J54" s="58">
        <f t="shared" si="17"/>
        <v>0</v>
      </c>
      <c r="K54" s="59"/>
      <c r="L54" s="58">
        <f t="shared" si="17"/>
        <v>0</v>
      </c>
      <c r="M54" s="59"/>
      <c r="N54" s="64"/>
    </row>
    <row r="55" spans="1:14" ht="16.5" thickBot="1" x14ac:dyDescent="0.3">
      <c r="A55" s="53"/>
      <c r="B55" s="55"/>
      <c r="C55" s="55"/>
      <c r="D55" s="8">
        <v>2025</v>
      </c>
      <c r="E55" s="12">
        <f t="shared" si="16"/>
        <v>0</v>
      </c>
      <c r="F55" s="58">
        <f t="shared" si="17"/>
        <v>0</v>
      </c>
      <c r="G55" s="59"/>
      <c r="H55" s="58">
        <f t="shared" si="17"/>
        <v>0</v>
      </c>
      <c r="I55" s="59"/>
      <c r="J55" s="58">
        <f t="shared" si="17"/>
        <v>0</v>
      </c>
      <c r="K55" s="59"/>
      <c r="L55" s="58">
        <f t="shared" si="17"/>
        <v>0</v>
      </c>
      <c r="M55" s="59"/>
      <c r="N55" s="64"/>
    </row>
    <row r="56" spans="1:14" ht="15.75" x14ac:dyDescent="0.25">
      <c r="A56" s="52" t="s">
        <v>22</v>
      </c>
      <c r="B56" s="54" t="s">
        <v>44</v>
      </c>
      <c r="C56" s="54"/>
      <c r="D56" s="10" t="s">
        <v>12</v>
      </c>
      <c r="E56" s="11">
        <f>E57+E58+E59</f>
        <v>0</v>
      </c>
      <c r="F56" s="56">
        <f>F57+F58+F59</f>
        <v>0</v>
      </c>
      <c r="G56" s="57"/>
      <c r="H56" s="56">
        <f>H57+H58+H59</f>
        <v>0</v>
      </c>
      <c r="I56" s="57"/>
      <c r="J56" s="56">
        <f>J57+J58+J59</f>
        <v>0</v>
      </c>
      <c r="K56" s="57"/>
      <c r="L56" s="56">
        <f>L57+L58+L59</f>
        <v>0</v>
      </c>
      <c r="M56" s="57"/>
      <c r="N56" s="63" t="s">
        <v>14</v>
      </c>
    </row>
    <row r="57" spans="1:14" ht="15.75" x14ac:dyDescent="0.25">
      <c r="A57" s="53"/>
      <c r="B57" s="55"/>
      <c r="C57" s="55"/>
      <c r="D57" s="8">
        <v>2023</v>
      </c>
      <c r="E57" s="12">
        <f>SUM(F57:M57)</f>
        <v>0</v>
      </c>
      <c r="F57" s="58">
        <v>0</v>
      </c>
      <c r="G57" s="59"/>
      <c r="H57" s="58">
        <v>0</v>
      </c>
      <c r="I57" s="59"/>
      <c r="J57" s="58">
        <v>0</v>
      </c>
      <c r="K57" s="59"/>
      <c r="L57" s="58">
        <v>0</v>
      </c>
      <c r="M57" s="59"/>
      <c r="N57" s="64"/>
    </row>
    <row r="58" spans="1:14" ht="15.75" x14ac:dyDescent="0.25">
      <c r="A58" s="53"/>
      <c r="B58" s="55"/>
      <c r="C58" s="55"/>
      <c r="D58" s="8">
        <v>2024</v>
      </c>
      <c r="E58" s="12">
        <f t="shared" ref="E58:E59" si="18">SUM(F58:M58)</f>
        <v>0</v>
      </c>
      <c r="F58" s="58">
        <v>0</v>
      </c>
      <c r="G58" s="59"/>
      <c r="H58" s="58">
        <v>0</v>
      </c>
      <c r="I58" s="59"/>
      <c r="J58" s="58">
        <v>0</v>
      </c>
      <c r="K58" s="59"/>
      <c r="L58" s="58">
        <v>0</v>
      </c>
      <c r="M58" s="59"/>
      <c r="N58" s="64"/>
    </row>
    <row r="59" spans="1:14" ht="16.5" thickBot="1" x14ac:dyDescent="0.3">
      <c r="A59" s="53"/>
      <c r="B59" s="55"/>
      <c r="C59" s="55"/>
      <c r="D59" s="8">
        <v>2025</v>
      </c>
      <c r="E59" s="12">
        <f t="shared" si="18"/>
        <v>0</v>
      </c>
      <c r="F59" s="58">
        <v>0</v>
      </c>
      <c r="G59" s="59"/>
      <c r="H59" s="58">
        <v>0</v>
      </c>
      <c r="I59" s="59"/>
      <c r="J59" s="58">
        <v>0</v>
      </c>
      <c r="K59" s="59"/>
      <c r="L59" s="58">
        <v>0</v>
      </c>
      <c r="M59" s="59"/>
      <c r="N59" s="64"/>
    </row>
    <row r="60" spans="1:14" ht="15.75" x14ac:dyDescent="0.25">
      <c r="A60" s="52" t="s">
        <v>36</v>
      </c>
      <c r="B60" s="54" t="s">
        <v>45</v>
      </c>
      <c r="C60" s="54"/>
      <c r="D60" s="10" t="s">
        <v>12</v>
      </c>
      <c r="E60" s="11">
        <f>E61+E62+E63</f>
        <v>0</v>
      </c>
      <c r="F60" s="56">
        <f>F61+F62+F63</f>
        <v>0</v>
      </c>
      <c r="G60" s="57"/>
      <c r="H60" s="56">
        <f>H61+H62+H63</f>
        <v>0</v>
      </c>
      <c r="I60" s="57"/>
      <c r="J60" s="56">
        <f>J61+J62+J63</f>
        <v>0</v>
      </c>
      <c r="K60" s="57"/>
      <c r="L60" s="56">
        <f>L61+L62+L63</f>
        <v>0</v>
      </c>
      <c r="M60" s="57"/>
      <c r="N60" s="63" t="s">
        <v>14</v>
      </c>
    </row>
    <row r="61" spans="1:14" ht="15.75" x14ac:dyDescent="0.25">
      <c r="A61" s="53"/>
      <c r="B61" s="55"/>
      <c r="C61" s="55"/>
      <c r="D61" s="8">
        <v>2023</v>
      </c>
      <c r="E61" s="12">
        <f>SUM(F61:M61)</f>
        <v>0</v>
      </c>
      <c r="F61" s="58">
        <v>0</v>
      </c>
      <c r="G61" s="59"/>
      <c r="H61" s="58">
        <v>0</v>
      </c>
      <c r="I61" s="59"/>
      <c r="J61" s="58">
        <v>0</v>
      </c>
      <c r="K61" s="59"/>
      <c r="L61" s="58">
        <v>0</v>
      </c>
      <c r="M61" s="59"/>
      <c r="N61" s="64"/>
    </row>
    <row r="62" spans="1:14" ht="15.75" x14ac:dyDescent="0.25">
      <c r="A62" s="53"/>
      <c r="B62" s="55"/>
      <c r="C62" s="55"/>
      <c r="D62" s="8">
        <v>2024</v>
      </c>
      <c r="E62" s="12">
        <f t="shared" ref="E62:E63" si="19">SUM(F62:M62)</f>
        <v>0</v>
      </c>
      <c r="F62" s="58">
        <v>0</v>
      </c>
      <c r="G62" s="59"/>
      <c r="H62" s="58">
        <v>0</v>
      </c>
      <c r="I62" s="59"/>
      <c r="J62" s="58">
        <v>0</v>
      </c>
      <c r="K62" s="59"/>
      <c r="L62" s="58">
        <v>0</v>
      </c>
      <c r="M62" s="59"/>
      <c r="N62" s="64"/>
    </row>
    <row r="63" spans="1:14" ht="16.5" thickBot="1" x14ac:dyDescent="0.3">
      <c r="A63" s="53"/>
      <c r="B63" s="55"/>
      <c r="C63" s="55"/>
      <c r="D63" s="8">
        <v>2025</v>
      </c>
      <c r="E63" s="12">
        <f t="shared" si="19"/>
        <v>0</v>
      </c>
      <c r="F63" s="58">
        <v>0</v>
      </c>
      <c r="G63" s="59"/>
      <c r="H63" s="58">
        <v>0</v>
      </c>
      <c r="I63" s="59"/>
      <c r="J63" s="58">
        <v>0</v>
      </c>
      <c r="K63" s="59"/>
      <c r="L63" s="58">
        <v>0</v>
      </c>
      <c r="M63" s="59"/>
      <c r="N63" s="64"/>
    </row>
    <row r="64" spans="1:14" ht="15.75" x14ac:dyDescent="0.25">
      <c r="A64" s="52" t="s">
        <v>37</v>
      </c>
      <c r="B64" s="54" t="s">
        <v>46</v>
      </c>
      <c r="C64" s="54"/>
      <c r="D64" s="10" t="s">
        <v>12</v>
      </c>
      <c r="E64" s="11">
        <f>E65+E66+E67</f>
        <v>0</v>
      </c>
      <c r="F64" s="56">
        <f>F65+F66+F67</f>
        <v>0</v>
      </c>
      <c r="G64" s="57"/>
      <c r="H64" s="56">
        <f>H65+H66+H67</f>
        <v>0</v>
      </c>
      <c r="I64" s="57"/>
      <c r="J64" s="56">
        <f>J65+J66+J67</f>
        <v>0</v>
      </c>
      <c r="K64" s="57"/>
      <c r="L64" s="56">
        <f>L65+L66+L67</f>
        <v>0</v>
      </c>
      <c r="M64" s="57"/>
      <c r="N64" s="63" t="s">
        <v>14</v>
      </c>
    </row>
    <row r="65" spans="1:14" ht="15.75" x14ac:dyDescent="0.25">
      <c r="A65" s="53"/>
      <c r="B65" s="55"/>
      <c r="C65" s="55"/>
      <c r="D65" s="8">
        <v>2023</v>
      </c>
      <c r="E65" s="12">
        <f>SUM(F65:M65)</f>
        <v>0</v>
      </c>
      <c r="F65" s="58">
        <v>0</v>
      </c>
      <c r="G65" s="59"/>
      <c r="H65" s="58">
        <v>0</v>
      </c>
      <c r="I65" s="59"/>
      <c r="J65" s="58">
        <v>0</v>
      </c>
      <c r="K65" s="59"/>
      <c r="L65" s="58">
        <v>0</v>
      </c>
      <c r="M65" s="59"/>
      <c r="N65" s="64"/>
    </row>
    <row r="66" spans="1:14" ht="15.75" x14ac:dyDescent="0.25">
      <c r="A66" s="53"/>
      <c r="B66" s="55"/>
      <c r="C66" s="55"/>
      <c r="D66" s="8">
        <v>2024</v>
      </c>
      <c r="E66" s="12">
        <f t="shared" ref="E66:E67" si="20">SUM(F66:M66)</f>
        <v>0</v>
      </c>
      <c r="F66" s="58">
        <v>0</v>
      </c>
      <c r="G66" s="59"/>
      <c r="H66" s="58">
        <v>0</v>
      </c>
      <c r="I66" s="59"/>
      <c r="J66" s="58">
        <v>0</v>
      </c>
      <c r="K66" s="59"/>
      <c r="L66" s="58">
        <v>0</v>
      </c>
      <c r="M66" s="59"/>
      <c r="N66" s="64"/>
    </row>
    <row r="67" spans="1:14" ht="16.5" thickBot="1" x14ac:dyDescent="0.3">
      <c r="A67" s="53"/>
      <c r="B67" s="55"/>
      <c r="C67" s="55"/>
      <c r="D67" s="8">
        <v>2025</v>
      </c>
      <c r="E67" s="12">
        <f t="shared" si="20"/>
        <v>0</v>
      </c>
      <c r="F67" s="58">
        <v>0</v>
      </c>
      <c r="G67" s="59"/>
      <c r="H67" s="58">
        <v>0</v>
      </c>
      <c r="I67" s="59"/>
      <c r="J67" s="58">
        <v>0</v>
      </c>
      <c r="K67" s="59"/>
      <c r="L67" s="58">
        <v>0</v>
      </c>
      <c r="M67" s="59"/>
      <c r="N67" s="64"/>
    </row>
    <row r="68" spans="1:14" ht="15.75" x14ac:dyDescent="0.25">
      <c r="A68" s="52" t="s">
        <v>38</v>
      </c>
      <c r="B68" s="54" t="s">
        <v>47</v>
      </c>
      <c r="C68" s="54"/>
      <c r="D68" s="10" t="s">
        <v>12</v>
      </c>
      <c r="E68" s="11">
        <f>E69+E70+E71</f>
        <v>0</v>
      </c>
      <c r="F68" s="56">
        <f>F69+F70+F71</f>
        <v>0</v>
      </c>
      <c r="G68" s="57"/>
      <c r="H68" s="56">
        <f>H69+H70+H71</f>
        <v>0</v>
      </c>
      <c r="I68" s="57"/>
      <c r="J68" s="56">
        <f>J69+J70+J71</f>
        <v>0</v>
      </c>
      <c r="K68" s="57"/>
      <c r="L68" s="56">
        <f>L69+L70+L71</f>
        <v>0</v>
      </c>
      <c r="M68" s="57"/>
      <c r="N68" s="63" t="s">
        <v>14</v>
      </c>
    </row>
    <row r="69" spans="1:14" ht="15.75" x14ac:dyDescent="0.25">
      <c r="A69" s="53"/>
      <c r="B69" s="55"/>
      <c r="C69" s="55"/>
      <c r="D69" s="8">
        <v>2023</v>
      </c>
      <c r="E69" s="12">
        <f>SUM(F69:M69)</f>
        <v>0</v>
      </c>
      <c r="F69" s="58">
        <v>0</v>
      </c>
      <c r="G69" s="59"/>
      <c r="H69" s="58">
        <v>0</v>
      </c>
      <c r="I69" s="59"/>
      <c r="J69" s="58">
        <v>0</v>
      </c>
      <c r="K69" s="59"/>
      <c r="L69" s="58">
        <v>0</v>
      </c>
      <c r="M69" s="59"/>
      <c r="N69" s="64"/>
    </row>
    <row r="70" spans="1:14" ht="15.75" x14ac:dyDescent="0.25">
      <c r="A70" s="53"/>
      <c r="B70" s="55"/>
      <c r="C70" s="55"/>
      <c r="D70" s="8">
        <v>2024</v>
      </c>
      <c r="E70" s="12">
        <f t="shared" ref="E70:E71" si="21">SUM(F70:M70)</f>
        <v>0</v>
      </c>
      <c r="F70" s="58">
        <v>0</v>
      </c>
      <c r="G70" s="59"/>
      <c r="H70" s="58">
        <v>0</v>
      </c>
      <c r="I70" s="59"/>
      <c r="J70" s="58">
        <v>0</v>
      </c>
      <c r="K70" s="59"/>
      <c r="L70" s="58">
        <v>0</v>
      </c>
      <c r="M70" s="59"/>
      <c r="N70" s="64"/>
    </row>
    <row r="71" spans="1:14" ht="32.25" customHeight="1" thickBot="1" x14ac:dyDescent="0.3">
      <c r="A71" s="53"/>
      <c r="B71" s="55"/>
      <c r="C71" s="55"/>
      <c r="D71" s="8">
        <v>2025</v>
      </c>
      <c r="E71" s="12">
        <f t="shared" si="21"/>
        <v>0</v>
      </c>
      <c r="F71" s="58">
        <v>0</v>
      </c>
      <c r="G71" s="59"/>
      <c r="H71" s="58">
        <v>0</v>
      </c>
      <c r="I71" s="59"/>
      <c r="J71" s="58">
        <v>0</v>
      </c>
      <c r="K71" s="59"/>
      <c r="L71" s="58">
        <v>0</v>
      </c>
      <c r="M71" s="59"/>
      <c r="N71" s="64"/>
    </row>
    <row r="72" spans="1:14" ht="20.25" customHeight="1" thickBot="1" x14ac:dyDescent="0.3">
      <c r="A72" s="60" t="s">
        <v>40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2"/>
    </row>
    <row r="73" spans="1:14" ht="15.75" x14ac:dyDescent="0.25">
      <c r="A73" s="52" t="s">
        <v>42</v>
      </c>
      <c r="B73" s="54" t="s">
        <v>41</v>
      </c>
      <c r="C73" s="54"/>
      <c r="D73" s="10" t="s">
        <v>12</v>
      </c>
      <c r="E73" s="11">
        <f>E74+E75+E76</f>
        <v>0</v>
      </c>
      <c r="F73" s="56">
        <f>F74+F75+F76</f>
        <v>0</v>
      </c>
      <c r="G73" s="57"/>
      <c r="H73" s="56">
        <f t="shared" ref="H73" si="22">H74+H75+H76</f>
        <v>0</v>
      </c>
      <c r="I73" s="57"/>
      <c r="J73" s="56">
        <f t="shared" ref="J73" si="23">J74+J75+J76</f>
        <v>0</v>
      </c>
      <c r="K73" s="57"/>
      <c r="L73" s="56">
        <f t="shared" ref="L73" si="24">L74+L75+L76</f>
        <v>0</v>
      </c>
      <c r="M73" s="57"/>
      <c r="N73" s="63"/>
    </row>
    <row r="74" spans="1:14" ht="15.75" x14ac:dyDescent="0.25">
      <c r="A74" s="53"/>
      <c r="B74" s="55"/>
      <c r="C74" s="55"/>
      <c r="D74" s="8">
        <v>2023</v>
      </c>
      <c r="E74" s="12">
        <f>SUM(F74:M74)</f>
        <v>0</v>
      </c>
      <c r="F74" s="58">
        <f t="shared" ref="F74" si="25">F78</f>
        <v>0</v>
      </c>
      <c r="G74" s="59"/>
      <c r="H74" s="58">
        <f t="shared" ref="H74" si="26">H78</f>
        <v>0</v>
      </c>
      <c r="I74" s="59"/>
      <c r="J74" s="58">
        <f t="shared" ref="J74" si="27">J78</f>
        <v>0</v>
      </c>
      <c r="K74" s="59"/>
      <c r="L74" s="58">
        <f t="shared" ref="L74" si="28">L78</f>
        <v>0</v>
      </c>
      <c r="M74" s="59"/>
      <c r="N74" s="64"/>
    </row>
    <row r="75" spans="1:14" ht="15.75" x14ac:dyDescent="0.25">
      <c r="A75" s="53"/>
      <c r="B75" s="55"/>
      <c r="C75" s="55"/>
      <c r="D75" s="8">
        <v>2024</v>
      </c>
      <c r="E75" s="12">
        <f t="shared" ref="E75:E76" si="29">SUM(F75:M75)</f>
        <v>0</v>
      </c>
      <c r="F75" s="58">
        <f t="shared" ref="F75" si="30">F79</f>
        <v>0</v>
      </c>
      <c r="G75" s="59"/>
      <c r="H75" s="58">
        <f t="shared" ref="H75" si="31">H79</f>
        <v>0</v>
      </c>
      <c r="I75" s="59"/>
      <c r="J75" s="58">
        <f t="shared" ref="J75" si="32">J79</f>
        <v>0</v>
      </c>
      <c r="K75" s="59"/>
      <c r="L75" s="58">
        <f t="shared" ref="L75" si="33">L79</f>
        <v>0</v>
      </c>
      <c r="M75" s="59"/>
      <c r="N75" s="64"/>
    </row>
    <row r="76" spans="1:14" ht="16.5" thickBot="1" x14ac:dyDescent="0.3">
      <c r="A76" s="94"/>
      <c r="B76" s="95"/>
      <c r="C76" s="95"/>
      <c r="D76" s="9">
        <v>2025</v>
      </c>
      <c r="E76" s="14">
        <f t="shared" si="29"/>
        <v>0</v>
      </c>
      <c r="F76" s="58">
        <f t="shared" ref="F76" si="34">F80</f>
        <v>0</v>
      </c>
      <c r="G76" s="59"/>
      <c r="H76" s="58">
        <f t="shared" ref="H76" si="35">H80</f>
        <v>0</v>
      </c>
      <c r="I76" s="59"/>
      <c r="J76" s="58">
        <f t="shared" ref="J76" si="36">J80</f>
        <v>0</v>
      </c>
      <c r="K76" s="59"/>
      <c r="L76" s="58">
        <f t="shared" ref="L76" si="37">L80</f>
        <v>0</v>
      </c>
      <c r="M76" s="59"/>
      <c r="N76" s="96"/>
    </row>
    <row r="77" spans="1:14" ht="15.75" x14ac:dyDescent="0.25">
      <c r="A77" s="52" t="s">
        <v>43</v>
      </c>
      <c r="B77" s="54" t="s">
        <v>17</v>
      </c>
      <c r="C77" s="54"/>
      <c r="D77" s="10" t="s">
        <v>12</v>
      </c>
      <c r="E77" s="11">
        <f>E78+E79+E80</f>
        <v>0</v>
      </c>
      <c r="F77" s="56">
        <f>F78+F79+F80</f>
        <v>0</v>
      </c>
      <c r="G77" s="57"/>
      <c r="H77" s="56">
        <f t="shared" ref="H77" si="38">H78+H79+H80</f>
        <v>0</v>
      </c>
      <c r="I77" s="57"/>
      <c r="J77" s="56">
        <f t="shared" ref="J77" si="39">J78+J79+J80</f>
        <v>0</v>
      </c>
      <c r="K77" s="57"/>
      <c r="L77" s="56">
        <f t="shared" ref="L77" si="40">L78+L79+L80</f>
        <v>0</v>
      </c>
      <c r="M77" s="57"/>
      <c r="N77" s="63" t="s">
        <v>14</v>
      </c>
    </row>
    <row r="78" spans="1:14" ht="15.75" x14ac:dyDescent="0.25">
      <c r="A78" s="53"/>
      <c r="B78" s="55"/>
      <c r="C78" s="55"/>
      <c r="D78" s="8">
        <v>2023</v>
      </c>
      <c r="E78" s="12">
        <f t="shared" ref="E78:E80" si="41">SUM(F78:M78)</f>
        <v>0</v>
      </c>
      <c r="F78" s="58">
        <v>0</v>
      </c>
      <c r="G78" s="59"/>
      <c r="H78" s="58">
        <v>0</v>
      </c>
      <c r="I78" s="59"/>
      <c r="J78" s="58">
        <v>0</v>
      </c>
      <c r="K78" s="59"/>
      <c r="L78" s="58">
        <v>0</v>
      </c>
      <c r="M78" s="59"/>
      <c r="N78" s="64"/>
    </row>
    <row r="79" spans="1:14" ht="15.75" x14ac:dyDescent="0.25">
      <c r="A79" s="53"/>
      <c r="B79" s="55"/>
      <c r="C79" s="55"/>
      <c r="D79" s="8">
        <v>2024</v>
      </c>
      <c r="E79" s="12">
        <f t="shared" si="41"/>
        <v>0</v>
      </c>
      <c r="F79" s="58">
        <v>0</v>
      </c>
      <c r="G79" s="59"/>
      <c r="H79" s="58">
        <v>0</v>
      </c>
      <c r="I79" s="59"/>
      <c r="J79" s="58">
        <v>0</v>
      </c>
      <c r="K79" s="59"/>
      <c r="L79" s="58">
        <v>0</v>
      </c>
      <c r="M79" s="59"/>
      <c r="N79" s="64"/>
    </row>
    <row r="80" spans="1:14" ht="22.5" customHeight="1" thickBot="1" x14ac:dyDescent="0.3">
      <c r="A80" s="94"/>
      <c r="B80" s="95"/>
      <c r="C80" s="95"/>
      <c r="D80" s="9">
        <v>2025</v>
      </c>
      <c r="E80" s="14">
        <f t="shared" si="41"/>
        <v>0</v>
      </c>
      <c r="F80" s="97">
        <v>0</v>
      </c>
      <c r="G80" s="98"/>
      <c r="H80" s="97">
        <v>0</v>
      </c>
      <c r="I80" s="98"/>
      <c r="J80" s="97">
        <v>0</v>
      </c>
      <c r="K80" s="98"/>
      <c r="L80" s="97">
        <v>0</v>
      </c>
      <c r="M80" s="98"/>
      <c r="N80" s="96"/>
    </row>
    <row r="81" spans="1:14" ht="18.75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8.75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8.75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8.75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8.75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8.75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8.75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8.75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8.75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8.75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8.75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8.75" x14ac:dyDescent="0.3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8.75" x14ac:dyDescent="0.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8.75" x14ac:dyDescent="0.3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8.75" x14ac:dyDescent="0.3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8.75" x14ac:dyDescent="0.3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8.75" x14ac:dyDescent="0.3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8.75" x14ac:dyDescent="0.3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8.75" x14ac:dyDescent="0.3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8.75" x14ac:dyDescent="0.3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8.75" x14ac:dyDescent="0.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8.75" x14ac:dyDescent="0.3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8.75" x14ac:dyDescent="0.3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8.75" x14ac:dyDescent="0.3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8.75" x14ac:dyDescent="0.3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8.75" x14ac:dyDescent="0.3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8.75" x14ac:dyDescent="0.3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8.75" x14ac:dyDescent="0.3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8.75" x14ac:dyDescent="0.3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8.75" x14ac:dyDescent="0.3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8.75" x14ac:dyDescent="0.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8.75" x14ac:dyDescent="0.3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8.75" x14ac:dyDescent="0.3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8.75" x14ac:dyDescent="0.3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8.75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8.75" x14ac:dyDescent="0.3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8.75" x14ac:dyDescent="0.3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8.75" x14ac:dyDescent="0.3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8.75" x14ac:dyDescent="0.3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8.75" x14ac:dyDescent="0.3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8.75" x14ac:dyDescent="0.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8.75" x14ac:dyDescent="0.3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8.75" x14ac:dyDescent="0.3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8.75" x14ac:dyDescent="0.3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8.75" x14ac:dyDescent="0.3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8.75" x14ac:dyDescent="0.3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8.75" x14ac:dyDescent="0.3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8.75" x14ac:dyDescent="0.3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8.75" x14ac:dyDescent="0.3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8.75" x14ac:dyDescent="0.3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8.75" x14ac:dyDescent="0.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8.75" x14ac:dyDescent="0.3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8.75" x14ac:dyDescent="0.3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8.75" x14ac:dyDescent="0.3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8.75" x14ac:dyDescent="0.3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8.75" x14ac:dyDescent="0.3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8.75" x14ac:dyDescent="0.3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8.75" x14ac:dyDescent="0.3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8.75" x14ac:dyDescent="0.3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8.75" x14ac:dyDescent="0.3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8.75" x14ac:dyDescent="0.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8.75" x14ac:dyDescent="0.3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8.75" x14ac:dyDescent="0.3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8.75" x14ac:dyDescent="0.3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8.75" x14ac:dyDescent="0.3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8.75" x14ac:dyDescent="0.3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8.75" x14ac:dyDescent="0.3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8.75" x14ac:dyDescent="0.3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8.75" x14ac:dyDescent="0.3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8.75" x14ac:dyDescent="0.3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8.75" x14ac:dyDescent="0.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8.75" x14ac:dyDescent="0.3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8.75" x14ac:dyDescent="0.3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8.75" x14ac:dyDescent="0.3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8.75" x14ac:dyDescent="0.3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8.75" x14ac:dyDescent="0.3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8.75" x14ac:dyDescent="0.3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8.75" x14ac:dyDescent="0.3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8.75" x14ac:dyDescent="0.3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8.75" x14ac:dyDescent="0.3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8.75" x14ac:dyDescent="0.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8.75" x14ac:dyDescent="0.3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8.75" x14ac:dyDescent="0.3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8.75" x14ac:dyDescent="0.3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8.75" x14ac:dyDescent="0.3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8.75" x14ac:dyDescent="0.3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8.75" x14ac:dyDescent="0.3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8.75" x14ac:dyDescent="0.3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8.75" x14ac:dyDescent="0.3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8.75" x14ac:dyDescent="0.3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8.75" x14ac:dyDescent="0.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8.75" x14ac:dyDescent="0.3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8.75" x14ac:dyDescent="0.3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8.75" x14ac:dyDescent="0.3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8.75" x14ac:dyDescent="0.3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8.75" x14ac:dyDescent="0.3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8.75" x14ac:dyDescent="0.3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8.75" x14ac:dyDescent="0.3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8.75" x14ac:dyDescent="0.3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8.75" x14ac:dyDescent="0.3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8.75" x14ac:dyDescent="0.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8.75" x14ac:dyDescent="0.3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8.75" x14ac:dyDescent="0.3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8.75" x14ac:dyDescent="0.3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8.75" x14ac:dyDescent="0.3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8.75" x14ac:dyDescent="0.3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8.75" x14ac:dyDescent="0.3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8.75" x14ac:dyDescent="0.3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8.75" x14ac:dyDescent="0.3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8.75" x14ac:dyDescent="0.3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8.75" x14ac:dyDescent="0.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8.75" x14ac:dyDescent="0.3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8.75" x14ac:dyDescent="0.3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8.75" x14ac:dyDescent="0.3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8.75" x14ac:dyDescent="0.3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8.75" x14ac:dyDescent="0.3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8.75" x14ac:dyDescent="0.3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8.75" x14ac:dyDescent="0.3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8.75" x14ac:dyDescent="0.3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8.75" x14ac:dyDescent="0.3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8.75" x14ac:dyDescent="0.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8.75" x14ac:dyDescent="0.3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8.75" x14ac:dyDescent="0.3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8.75" x14ac:dyDescent="0.3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8.75" x14ac:dyDescent="0.3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8.75" x14ac:dyDescent="0.3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8.75" x14ac:dyDescent="0.3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8.75" x14ac:dyDescent="0.3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8.75" x14ac:dyDescent="0.3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8.75" x14ac:dyDescent="0.3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8.75" x14ac:dyDescent="0.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8.75" x14ac:dyDescent="0.3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8.75" x14ac:dyDescent="0.3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8.75" x14ac:dyDescent="0.3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8.75" x14ac:dyDescent="0.3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8.75" x14ac:dyDescent="0.3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8.75" x14ac:dyDescent="0.3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8.75" x14ac:dyDescent="0.3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8.75" x14ac:dyDescent="0.3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8.75" x14ac:dyDescent="0.3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8.75" x14ac:dyDescent="0.3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8.75" x14ac:dyDescent="0.3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8.75" x14ac:dyDescent="0.3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8.75" x14ac:dyDescent="0.3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8.75" x14ac:dyDescent="0.3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8.75" x14ac:dyDescent="0.3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8.75" x14ac:dyDescent="0.3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8.75" x14ac:dyDescent="0.3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8.75" x14ac:dyDescent="0.3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8.75" x14ac:dyDescent="0.3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8.75" x14ac:dyDescent="0.3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8.75" x14ac:dyDescent="0.3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8.75" x14ac:dyDescent="0.3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8.75" x14ac:dyDescent="0.3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8.75" x14ac:dyDescent="0.3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8.75" x14ac:dyDescent="0.3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8.75" x14ac:dyDescent="0.3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8.75" x14ac:dyDescent="0.3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8.75" x14ac:dyDescent="0.3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8.75" x14ac:dyDescent="0.3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8.75" x14ac:dyDescent="0.3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8.75" x14ac:dyDescent="0.3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8.75" x14ac:dyDescent="0.3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8.75" x14ac:dyDescent="0.3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8.75" x14ac:dyDescent="0.3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8.75" x14ac:dyDescent="0.3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8.75" x14ac:dyDescent="0.3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8.75" x14ac:dyDescent="0.3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8.75" x14ac:dyDescent="0.3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8.75" x14ac:dyDescent="0.3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8.75" x14ac:dyDescent="0.3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8.75" x14ac:dyDescent="0.3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8.75" x14ac:dyDescent="0.3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8.75" x14ac:dyDescent="0.3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8.75" x14ac:dyDescent="0.3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8.75" x14ac:dyDescent="0.3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8.75" x14ac:dyDescent="0.3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8.75" x14ac:dyDescent="0.3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8.75" x14ac:dyDescent="0.3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8.75" x14ac:dyDescent="0.3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8.75" x14ac:dyDescent="0.3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8.75" x14ac:dyDescent="0.3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8.75" x14ac:dyDescent="0.3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8.75" x14ac:dyDescent="0.3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8.75" x14ac:dyDescent="0.3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8.75" x14ac:dyDescent="0.3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8.75" x14ac:dyDescent="0.3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8.75" x14ac:dyDescent="0.3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8.75" x14ac:dyDescent="0.3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8.75" x14ac:dyDescent="0.3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8.75" x14ac:dyDescent="0.3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8.75" x14ac:dyDescent="0.3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8.75" x14ac:dyDescent="0.3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8.75" x14ac:dyDescent="0.3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8.75" x14ac:dyDescent="0.3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8.75" x14ac:dyDescent="0.3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8.75" x14ac:dyDescent="0.3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8.75" x14ac:dyDescent="0.3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</sheetData>
  <mergeCells count="340">
    <mergeCell ref="H3:N3"/>
    <mergeCell ref="A72:N72"/>
    <mergeCell ref="N73:N76"/>
    <mergeCell ref="N64:N67"/>
    <mergeCell ref="F65:G65"/>
    <mergeCell ref="H65:I65"/>
    <mergeCell ref="J65:K65"/>
    <mergeCell ref="L65:M65"/>
    <mergeCell ref="F66:G66"/>
    <mergeCell ref="H66:I66"/>
    <mergeCell ref="J66:K66"/>
    <mergeCell ref="L66:M66"/>
    <mergeCell ref="F67:G67"/>
    <mergeCell ref="H67:I67"/>
    <mergeCell ref="J67:K67"/>
    <mergeCell ref="L67:M67"/>
    <mergeCell ref="A64:A67"/>
    <mergeCell ref="B64:C67"/>
    <mergeCell ref="F64:G64"/>
    <mergeCell ref="H64:I64"/>
    <mergeCell ref="J64:K64"/>
    <mergeCell ref="L64:M64"/>
    <mergeCell ref="A68:A71"/>
    <mergeCell ref="B68:C71"/>
    <mergeCell ref="F68:G68"/>
    <mergeCell ref="H68:I68"/>
    <mergeCell ref="J68:K68"/>
    <mergeCell ref="L68:M68"/>
    <mergeCell ref="N68:N71"/>
    <mergeCell ref="F69:G69"/>
    <mergeCell ref="H69:I69"/>
    <mergeCell ref="J69:K69"/>
    <mergeCell ref="L69:M69"/>
    <mergeCell ref="F70:G70"/>
    <mergeCell ref="H70:I70"/>
    <mergeCell ref="J70:K70"/>
    <mergeCell ref="L70:M70"/>
    <mergeCell ref="F71:G71"/>
    <mergeCell ref="H71:I71"/>
    <mergeCell ref="J71:K71"/>
    <mergeCell ref="L71:M71"/>
    <mergeCell ref="N60:N63"/>
    <mergeCell ref="F61:G61"/>
    <mergeCell ref="H61:I61"/>
    <mergeCell ref="J61:K61"/>
    <mergeCell ref="L61:M61"/>
    <mergeCell ref="F62:G62"/>
    <mergeCell ref="H62:I62"/>
    <mergeCell ref="J62:K62"/>
    <mergeCell ref="L62:M62"/>
    <mergeCell ref="F63:G63"/>
    <mergeCell ref="H63:I63"/>
    <mergeCell ref="J63:K63"/>
    <mergeCell ref="L63:M63"/>
    <mergeCell ref="N56:N59"/>
    <mergeCell ref="F57:G57"/>
    <mergeCell ref="H57:I57"/>
    <mergeCell ref="J57:K57"/>
    <mergeCell ref="L57:M57"/>
    <mergeCell ref="F58:G58"/>
    <mergeCell ref="H58:I58"/>
    <mergeCell ref="J58:K58"/>
    <mergeCell ref="L58:M58"/>
    <mergeCell ref="F59:G59"/>
    <mergeCell ref="H59:I59"/>
    <mergeCell ref="J59:K59"/>
    <mergeCell ref="L59:M59"/>
    <mergeCell ref="N77:N80"/>
    <mergeCell ref="H80:I80"/>
    <mergeCell ref="J80:K80"/>
    <mergeCell ref="L80:M80"/>
    <mergeCell ref="F78:G78"/>
    <mergeCell ref="H78:I78"/>
    <mergeCell ref="J78:K78"/>
    <mergeCell ref="L78:M78"/>
    <mergeCell ref="F79:G79"/>
    <mergeCell ref="H79:I79"/>
    <mergeCell ref="J79:K79"/>
    <mergeCell ref="L79:M79"/>
    <mergeCell ref="F80:G80"/>
    <mergeCell ref="F76:G76"/>
    <mergeCell ref="H76:I76"/>
    <mergeCell ref="J76:K76"/>
    <mergeCell ref="L76:M76"/>
    <mergeCell ref="A77:A80"/>
    <mergeCell ref="B77:C80"/>
    <mergeCell ref="F77:G77"/>
    <mergeCell ref="H77:I77"/>
    <mergeCell ref="J77:K77"/>
    <mergeCell ref="L77:M77"/>
    <mergeCell ref="A73:A76"/>
    <mergeCell ref="B73:C76"/>
    <mergeCell ref="F73:G73"/>
    <mergeCell ref="F74:G74"/>
    <mergeCell ref="H74:I74"/>
    <mergeCell ref="J74:K74"/>
    <mergeCell ref="L74:M74"/>
    <mergeCell ref="F75:G75"/>
    <mergeCell ref="H75:I75"/>
    <mergeCell ref="J75:K75"/>
    <mergeCell ref="L75:M75"/>
    <mergeCell ref="H73:I73"/>
    <mergeCell ref="J73:K73"/>
    <mergeCell ref="L73:M73"/>
    <mergeCell ref="A43:A46"/>
    <mergeCell ref="B43:C46"/>
    <mergeCell ref="F43:G43"/>
    <mergeCell ref="H43:I43"/>
    <mergeCell ref="J43:K43"/>
    <mergeCell ref="L43:M43"/>
    <mergeCell ref="N43:N46"/>
    <mergeCell ref="F44:G44"/>
    <mergeCell ref="H44:I44"/>
    <mergeCell ref="J44:K44"/>
    <mergeCell ref="L44:M44"/>
    <mergeCell ref="F45:G45"/>
    <mergeCell ref="H45:I45"/>
    <mergeCell ref="J45:K45"/>
    <mergeCell ref="L45:M45"/>
    <mergeCell ref="F46:G46"/>
    <mergeCell ref="H46:I46"/>
    <mergeCell ref="J46:K46"/>
    <mergeCell ref="L46:M46"/>
    <mergeCell ref="A39:A42"/>
    <mergeCell ref="B39:C42"/>
    <mergeCell ref="F39:G39"/>
    <mergeCell ref="H39:I39"/>
    <mergeCell ref="J39:K39"/>
    <mergeCell ref="L39:M39"/>
    <mergeCell ref="N39:N42"/>
    <mergeCell ref="F40:G40"/>
    <mergeCell ref="H40:I40"/>
    <mergeCell ref="J40:K40"/>
    <mergeCell ref="L40:M40"/>
    <mergeCell ref="F41:G41"/>
    <mergeCell ref="H41:I41"/>
    <mergeCell ref="J41:K41"/>
    <mergeCell ref="L41:M41"/>
    <mergeCell ref="F42:G42"/>
    <mergeCell ref="H42:I42"/>
    <mergeCell ref="J42:K42"/>
    <mergeCell ref="L42:M42"/>
    <mergeCell ref="B35:C38"/>
    <mergeCell ref="N35:N38"/>
    <mergeCell ref="F37:G37"/>
    <mergeCell ref="H37:I37"/>
    <mergeCell ref="J37:K37"/>
    <mergeCell ref="L37:M37"/>
    <mergeCell ref="F38:G38"/>
    <mergeCell ref="H38:I38"/>
    <mergeCell ref="J38:K38"/>
    <mergeCell ref="L38:M38"/>
    <mergeCell ref="J35:K35"/>
    <mergeCell ref="L35:M35"/>
    <mergeCell ref="F36:G36"/>
    <mergeCell ref="H36:I36"/>
    <mergeCell ref="J36:K36"/>
    <mergeCell ref="L36:M36"/>
    <mergeCell ref="A31:A34"/>
    <mergeCell ref="B31:C34"/>
    <mergeCell ref="F31:G31"/>
    <mergeCell ref="H31:I31"/>
    <mergeCell ref="J31:K31"/>
    <mergeCell ref="L31:M31"/>
    <mergeCell ref="N31:N34"/>
    <mergeCell ref="F32:G32"/>
    <mergeCell ref="H32:I32"/>
    <mergeCell ref="J32:K32"/>
    <mergeCell ref="L32:M32"/>
    <mergeCell ref="F33:G33"/>
    <mergeCell ref="H33:I33"/>
    <mergeCell ref="J33:K33"/>
    <mergeCell ref="L33:M33"/>
    <mergeCell ref="F34:G34"/>
    <mergeCell ref="H34:I34"/>
    <mergeCell ref="J34:K34"/>
    <mergeCell ref="L34:M34"/>
    <mergeCell ref="N19:N22"/>
    <mergeCell ref="L21:M21"/>
    <mergeCell ref="H22:I22"/>
    <mergeCell ref="J22:K22"/>
    <mergeCell ref="L22:M22"/>
    <mergeCell ref="H17:I17"/>
    <mergeCell ref="J17:K17"/>
    <mergeCell ref="L17:M17"/>
    <mergeCell ref="H18:I18"/>
    <mergeCell ref="J18:K18"/>
    <mergeCell ref="N6:N9"/>
    <mergeCell ref="F7:M7"/>
    <mergeCell ref="F8:G9"/>
    <mergeCell ref="F15:G15"/>
    <mergeCell ref="F16:G16"/>
    <mergeCell ref="H8:I9"/>
    <mergeCell ref="J8:K9"/>
    <mergeCell ref="L8:M9"/>
    <mergeCell ref="F13:G13"/>
    <mergeCell ref="F12:G12"/>
    <mergeCell ref="L26:M26"/>
    <mergeCell ref="N27:N30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N23:N26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F22:G22"/>
    <mergeCell ref="A19:A22"/>
    <mergeCell ref="B19:C22"/>
    <mergeCell ref="F19:G19"/>
    <mergeCell ref="H19:I19"/>
    <mergeCell ref="J19:K19"/>
    <mergeCell ref="L19:M19"/>
    <mergeCell ref="A27:A30"/>
    <mergeCell ref="B27:C30"/>
    <mergeCell ref="F27:G27"/>
    <mergeCell ref="H27:I27"/>
    <mergeCell ref="J27:K27"/>
    <mergeCell ref="L27:M27"/>
    <mergeCell ref="H30:I30"/>
    <mergeCell ref="J30:K30"/>
    <mergeCell ref="L30:M30"/>
    <mergeCell ref="A23:A26"/>
    <mergeCell ref="B23:C26"/>
    <mergeCell ref="F23:G23"/>
    <mergeCell ref="H23:I23"/>
    <mergeCell ref="J23:K23"/>
    <mergeCell ref="L23:M23"/>
    <mergeCell ref="H26:I26"/>
    <mergeCell ref="J26:K26"/>
    <mergeCell ref="F18:G18"/>
    <mergeCell ref="F20:G20"/>
    <mergeCell ref="H20:I20"/>
    <mergeCell ref="J20:K20"/>
    <mergeCell ref="L20:M20"/>
    <mergeCell ref="F21:G21"/>
    <mergeCell ref="H21:I21"/>
    <mergeCell ref="J21:K21"/>
    <mergeCell ref="H15:I15"/>
    <mergeCell ref="J15:K15"/>
    <mergeCell ref="L15:M15"/>
    <mergeCell ref="H16:I16"/>
    <mergeCell ref="J16:K16"/>
    <mergeCell ref="L16:M16"/>
    <mergeCell ref="J50:K50"/>
    <mergeCell ref="F17:G17"/>
    <mergeCell ref="L10:M10"/>
    <mergeCell ref="L11:M11"/>
    <mergeCell ref="L12:M12"/>
    <mergeCell ref="L13:M13"/>
    <mergeCell ref="H12:I12"/>
    <mergeCell ref="H13:I13"/>
    <mergeCell ref="J10:K10"/>
    <mergeCell ref="J11:K11"/>
    <mergeCell ref="J12:K12"/>
    <mergeCell ref="J13:K13"/>
    <mergeCell ref="A14:N14"/>
    <mergeCell ref="A15:A18"/>
    <mergeCell ref="B15:C18"/>
    <mergeCell ref="N15:N18"/>
    <mergeCell ref="F10:G10"/>
    <mergeCell ref="L18:M18"/>
    <mergeCell ref="N10:N13"/>
    <mergeCell ref="B10:C13"/>
    <mergeCell ref="A10:A13"/>
    <mergeCell ref="H10:I10"/>
    <mergeCell ref="H11:I11"/>
    <mergeCell ref="F11:G11"/>
    <mergeCell ref="A35:A38"/>
    <mergeCell ref="E7:E9"/>
    <mergeCell ref="D6:D9"/>
    <mergeCell ref="B6:C9"/>
    <mergeCell ref="A6:A9"/>
    <mergeCell ref="A5:N5"/>
    <mergeCell ref="E6:M6"/>
    <mergeCell ref="A47:A50"/>
    <mergeCell ref="B47:C50"/>
    <mergeCell ref="F47:G47"/>
    <mergeCell ref="H47:I47"/>
    <mergeCell ref="J47:K47"/>
    <mergeCell ref="L47:M47"/>
    <mergeCell ref="N47:N50"/>
    <mergeCell ref="F48:G48"/>
    <mergeCell ref="H48:I48"/>
    <mergeCell ref="J48:K48"/>
    <mergeCell ref="L48:M48"/>
    <mergeCell ref="F49:G49"/>
    <mergeCell ref="H49:I49"/>
    <mergeCell ref="J49:K49"/>
    <mergeCell ref="L49:M49"/>
    <mergeCell ref="F50:G50"/>
    <mergeCell ref="H50:I50"/>
    <mergeCell ref="J54:K54"/>
    <mergeCell ref="L54:M54"/>
    <mergeCell ref="F55:G55"/>
    <mergeCell ref="H55:I55"/>
    <mergeCell ref="J55:K55"/>
    <mergeCell ref="L55:M55"/>
    <mergeCell ref="A52:A55"/>
    <mergeCell ref="B52:C55"/>
    <mergeCell ref="F52:G52"/>
    <mergeCell ref="H52:I52"/>
    <mergeCell ref="J52:K52"/>
    <mergeCell ref="L52:M52"/>
    <mergeCell ref="H1:N1"/>
    <mergeCell ref="A56:A59"/>
    <mergeCell ref="B56:C59"/>
    <mergeCell ref="F56:G56"/>
    <mergeCell ref="H56:I56"/>
    <mergeCell ref="J56:K56"/>
    <mergeCell ref="L56:M56"/>
    <mergeCell ref="A60:A63"/>
    <mergeCell ref="B60:C63"/>
    <mergeCell ref="F60:G60"/>
    <mergeCell ref="H60:I60"/>
    <mergeCell ref="J60:K60"/>
    <mergeCell ref="L60:M60"/>
    <mergeCell ref="L50:M50"/>
    <mergeCell ref="F35:G35"/>
    <mergeCell ref="H35:I35"/>
    <mergeCell ref="H53:I53"/>
    <mergeCell ref="J53:K53"/>
    <mergeCell ref="L53:M53"/>
    <mergeCell ref="A51:N51"/>
    <mergeCell ref="N52:N55"/>
    <mergeCell ref="F53:G53"/>
    <mergeCell ref="F54:G54"/>
    <mergeCell ref="H54:I54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2023-11-16T23:04:49Z</dcterms:modified>
</cp:coreProperties>
</file>